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Asset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Fixed Asset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HYPERLINK("#'Assets'!A1","Assets")</f>
        <v/>
      </c>
      <c r="D12" s="5" t="inlineStr">
        <is>
          <t>The asset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12" customWidth="1" min="4" max="4"/>
    <col width="16" customWidth="1" min="5" max="5"/>
    <col width="13" customWidth="1" min="6" max="6"/>
    <col width="17" customWidth="1" min="7" max="7"/>
    <col width="16" customWidth="1" min="8" max="8"/>
    <col width="18" customWidth="1" min="9" max="9"/>
    <col width="15" customWidth="1" min="10" max="10"/>
  </cols>
  <sheetData>
    <row r="1" ht="30" customHeight="1">
      <c r="A1" s="8" t="inlineStr">
        <is>
          <t>Assets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durable asset, straight-line depreciation computed automatically.</t>
        </is>
      </c>
    </row>
    <row r="4" ht="26" customHeight="1">
      <c r="A4" s="11" t="inlineStr">
        <is>
          <t>Asset</t>
        </is>
      </c>
      <c r="B4" s="11" t="inlineStr">
        <is>
          <t>Purchase date</t>
        </is>
      </c>
      <c r="C4" s="11" t="inlineStr">
        <is>
          <t>Purchase cost</t>
        </is>
      </c>
      <c r="D4" s="11" t="inlineStr">
        <is>
          <t>Life (years)</t>
        </is>
      </c>
      <c r="E4" s="11" t="inlineStr">
        <is>
          <t>Annual depreciation</t>
        </is>
      </c>
      <c r="F4" s="11" t="inlineStr">
        <is>
          <t>Years elapsed</t>
        </is>
      </c>
      <c r="G4" s="11" t="inlineStr">
        <is>
          <t>Accumulated depreciation</t>
        </is>
      </c>
      <c r="H4" s="11" t="inlineStr">
        <is>
          <t>Net book value</t>
        </is>
      </c>
      <c r="I4" s="11" t="inlineStr">
        <is>
          <t>Location / Holder</t>
        </is>
      </c>
      <c r="J4" s="11" t="inlineStr">
        <is>
          <t>Disposal (sold / scrapped on)</t>
        </is>
      </c>
    </row>
    <row r="5">
      <c r="A5" t="inlineStr">
        <is>
          <t>Laptop</t>
        </is>
      </c>
      <c r="B5" s="12" t="n"/>
      <c r="C5" s="13" t="n">
        <v>1500</v>
      </c>
      <c r="D5" t="n">
        <v>3</v>
      </c>
      <c r="E5" s="13">
        <f>IF(OR(C5="",D5="",D5=0),"",ROUND(C5/D5,2))</f>
        <v/>
      </c>
      <c r="F5">
        <f>IF(B5="","",MIN(IF(D5="",99,D5),ROUND(YEARFRAC(B5,TODAY()),1)))</f>
        <v/>
      </c>
      <c r="G5" s="13">
        <f>IF(OR(E5="",F5=""),"",ROUND(MIN(C5,E5*F5),2))</f>
        <v/>
      </c>
      <c r="H5" s="13">
        <f>IF(OR(C5="",G5=""),"",C5-G5)</f>
        <v/>
      </c>
      <c r="J5" s="12" t="n"/>
    </row>
    <row r="6">
      <c r="B6" s="12" t="n"/>
      <c r="C6" s="13" t="n"/>
      <c r="E6" s="13">
        <f>IF(OR(C6="",D6="",D6=0),"",ROUND(C6/D6,2))</f>
        <v/>
      </c>
      <c r="F6">
        <f>IF(B6="","",MIN(IF(D6="",99,D6),ROUND(YEARFRAC(B6,TODAY()),1)))</f>
        <v/>
      </c>
      <c r="G6" s="13">
        <f>IF(OR(E6="",F6=""),"",ROUND(MIN(C6,E6*F6),2))</f>
        <v/>
      </c>
      <c r="H6" s="13">
        <f>IF(OR(C6="",G6=""),"",C6-G6)</f>
        <v/>
      </c>
      <c r="J6" s="12" t="n"/>
    </row>
    <row r="7">
      <c r="B7" s="12" t="n"/>
      <c r="C7" s="13" t="n"/>
      <c r="E7" s="13">
        <f>IF(OR(C7="",D7="",D7=0),"",ROUND(C7/D7,2))</f>
        <v/>
      </c>
      <c r="F7">
        <f>IF(B7="","",MIN(IF(D7="",99,D7),ROUND(YEARFRAC(B7,TODAY()),1)))</f>
        <v/>
      </c>
      <c r="G7" s="13">
        <f>IF(OR(E7="",F7=""),"",ROUND(MIN(C7,E7*F7),2))</f>
        <v/>
      </c>
      <c r="H7" s="13">
        <f>IF(OR(C7="",G7=""),"",C7-G7)</f>
        <v/>
      </c>
      <c r="J7" s="12" t="n"/>
    </row>
    <row r="8">
      <c r="B8" s="12" t="n"/>
      <c r="C8" s="13" t="n"/>
      <c r="E8" s="13">
        <f>IF(OR(C8="",D8="",D8=0),"",ROUND(C8/D8,2))</f>
        <v/>
      </c>
      <c r="F8">
        <f>IF(B8="","",MIN(IF(D8="",99,D8),ROUND(YEARFRAC(B8,TODAY()),1)))</f>
        <v/>
      </c>
      <c r="G8" s="13">
        <f>IF(OR(E8="",F8=""),"",ROUND(MIN(C8,E8*F8),2))</f>
        <v/>
      </c>
      <c r="H8" s="13">
        <f>IF(OR(C8="",G8=""),"",C8-G8)</f>
        <v/>
      </c>
      <c r="J8" s="12" t="n"/>
    </row>
    <row r="9">
      <c r="B9" s="12" t="n"/>
      <c r="C9" s="13" t="n"/>
      <c r="E9" s="13">
        <f>IF(OR(C9="",D9="",D9=0),"",ROUND(C9/D9,2))</f>
        <v/>
      </c>
      <c r="F9">
        <f>IF(B9="","",MIN(IF(D9="",99,D9),ROUND(YEARFRAC(B9,TODAY()),1)))</f>
        <v/>
      </c>
      <c r="G9" s="13">
        <f>IF(OR(E9="",F9=""),"",ROUND(MIN(C9,E9*F9),2))</f>
        <v/>
      </c>
      <c r="H9" s="13">
        <f>IF(OR(C9="",G9=""),"",C9-G9)</f>
        <v/>
      </c>
      <c r="J9" s="12" t="n"/>
    </row>
    <row r="10">
      <c r="B10" s="12" t="n"/>
      <c r="C10" s="13" t="n"/>
      <c r="E10" s="13">
        <f>IF(OR(C10="",D10="",D10=0),"",ROUND(C10/D10,2))</f>
        <v/>
      </c>
      <c r="F10">
        <f>IF(B10="","",MIN(IF(D10="",99,D10),ROUND(YEARFRAC(B10,TODAY()),1)))</f>
        <v/>
      </c>
      <c r="G10" s="13">
        <f>IF(OR(E10="",F10=""),"",ROUND(MIN(C10,E10*F10),2))</f>
        <v/>
      </c>
      <c r="H10" s="13">
        <f>IF(OR(C10="",G10=""),"",C10-G10)</f>
        <v/>
      </c>
      <c r="J10" s="12" t="n"/>
    </row>
    <row r="11">
      <c r="B11" s="12" t="n"/>
      <c r="C11" s="13" t="n"/>
      <c r="E11" s="13">
        <f>IF(OR(C11="",D11="",D11=0),"",ROUND(C11/D11,2))</f>
        <v/>
      </c>
      <c r="F11">
        <f>IF(B11="","",MIN(IF(D11="",99,D11),ROUND(YEARFRAC(B11,TODAY()),1)))</f>
        <v/>
      </c>
      <c r="G11" s="13">
        <f>IF(OR(E11="",F11=""),"",ROUND(MIN(C11,E11*F11),2))</f>
        <v/>
      </c>
      <c r="H11" s="13">
        <f>IF(OR(C11="",G11=""),"",C11-G11)</f>
        <v/>
      </c>
      <c r="J11" s="12" t="n"/>
    </row>
    <row r="12">
      <c r="B12" s="12" t="n"/>
      <c r="C12" s="13" t="n"/>
      <c r="E12" s="13">
        <f>IF(OR(C12="",D12="",D12=0),"",ROUND(C12/D12,2))</f>
        <v/>
      </c>
      <c r="F12">
        <f>IF(B12="","",MIN(IF(D12="",99,D12),ROUND(YEARFRAC(B12,TODAY()),1)))</f>
        <v/>
      </c>
      <c r="G12" s="13">
        <f>IF(OR(E12="",F12=""),"",ROUND(MIN(C12,E12*F12),2))</f>
        <v/>
      </c>
      <c r="H12" s="13">
        <f>IF(OR(C12="",G12=""),"",C12-G12)</f>
        <v/>
      </c>
      <c r="J12" s="12" t="n"/>
    </row>
    <row r="13">
      <c r="B13" s="12" t="n"/>
      <c r="C13" s="13" t="n"/>
      <c r="E13" s="13">
        <f>IF(OR(C13="",D13="",D13=0),"",ROUND(C13/D13,2))</f>
        <v/>
      </c>
      <c r="F13">
        <f>IF(B13="","",MIN(IF(D13="",99,D13),ROUND(YEARFRAC(B13,TODAY()),1)))</f>
        <v/>
      </c>
      <c r="G13" s="13">
        <f>IF(OR(E13="",F13=""),"",ROUND(MIN(C13,E13*F13),2))</f>
        <v/>
      </c>
      <c r="H13" s="13">
        <f>IF(OR(C13="",G13=""),"",C13-G13)</f>
        <v/>
      </c>
      <c r="J13" s="12" t="n"/>
    </row>
    <row r="14">
      <c r="B14" s="12" t="n"/>
      <c r="C14" s="13" t="n"/>
      <c r="E14" s="13">
        <f>IF(OR(C14="",D14="",D14=0),"",ROUND(C14/D14,2))</f>
        <v/>
      </c>
      <c r="F14">
        <f>IF(B14="","",MIN(IF(D14="",99,D14),ROUND(YEARFRAC(B14,TODAY()),1)))</f>
        <v/>
      </c>
      <c r="G14" s="13">
        <f>IF(OR(E14="",F14=""),"",ROUND(MIN(C14,E14*F14),2))</f>
        <v/>
      </c>
      <c r="H14" s="13">
        <f>IF(OR(C14="",G14=""),"",C14-G14)</f>
        <v/>
      </c>
      <c r="J14" s="12" t="n"/>
    </row>
    <row r="15">
      <c r="B15" s="12" t="n"/>
      <c r="C15" s="13" t="n"/>
      <c r="E15" s="13">
        <f>IF(OR(C15="",D15="",D15=0),"",ROUND(C15/D15,2))</f>
        <v/>
      </c>
      <c r="F15">
        <f>IF(B15="","",MIN(IF(D15="",99,D15),ROUND(YEARFRAC(B15,TODAY()),1)))</f>
        <v/>
      </c>
      <c r="G15" s="13">
        <f>IF(OR(E15="",F15=""),"",ROUND(MIN(C15,E15*F15),2))</f>
        <v/>
      </c>
      <c r="H15" s="13">
        <f>IF(OR(C15="",G15=""),"",C15-G15)</f>
        <v/>
      </c>
      <c r="J15" s="12" t="n"/>
    </row>
    <row r="16">
      <c r="B16" s="12" t="n"/>
      <c r="C16" s="13" t="n"/>
      <c r="E16" s="13">
        <f>IF(OR(C16="",D16="",D16=0),"",ROUND(C16/D16,2))</f>
        <v/>
      </c>
      <c r="F16">
        <f>IF(B16="","",MIN(IF(D16="",99,D16),ROUND(YEARFRAC(B16,TODAY()),1)))</f>
        <v/>
      </c>
      <c r="G16" s="13">
        <f>IF(OR(E16="",F16=""),"",ROUND(MIN(C16,E16*F16),2))</f>
        <v/>
      </c>
      <c r="H16" s="13">
        <f>IF(OR(C16="",G16=""),"",C16-G16)</f>
        <v/>
      </c>
      <c r="J16" s="12" t="n"/>
    </row>
    <row r="17">
      <c r="B17" s="12" t="n"/>
      <c r="C17" s="13" t="n"/>
      <c r="E17" s="13">
        <f>IF(OR(C17="",D17="",D17=0),"",ROUND(C17/D17,2))</f>
        <v/>
      </c>
      <c r="F17">
        <f>IF(B17="","",MIN(IF(D17="",99,D17),ROUND(YEARFRAC(B17,TODAY()),1)))</f>
        <v/>
      </c>
      <c r="G17" s="13">
        <f>IF(OR(E17="",F17=""),"",ROUND(MIN(C17,E17*F17),2))</f>
        <v/>
      </c>
      <c r="H17" s="13">
        <f>IF(OR(C17="",G17=""),"",C17-G17)</f>
        <v/>
      </c>
      <c r="J17" s="12" t="n"/>
    </row>
    <row r="18">
      <c r="B18" s="12" t="n"/>
      <c r="C18" s="13" t="n"/>
      <c r="E18" s="13">
        <f>IF(OR(C18="",D18="",D18=0),"",ROUND(C18/D18,2))</f>
        <v/>
      </c>
      <c r="F18">
        <f>IF(B18="","",MIN(IF(D18="",99,D18),ROUND(YEARFRAC(B18,TODAY()),1)))</f>
        <v/>
      </c>
      <c r="G18" s="13">
        <f>IF(OR(E18="",F18=""),"",ROUND(MIN(C18,E18*F18),2))</f>
        <v/>
      </c>
      <c r="H18" s="13">
        <f>IF(OR(C18="",G18=""),"",C18-G18)</f>
        <v/>
      </c>
      <c r="J18" s="12" t="n"/>
    </row>
    <row r="19">
      <c r="B19" s="12" t="n"/>
      <c r="C19" s="13" t="n"/>
      <c r="E19" s="13">
        <f>IF(OR(C19="",D19="",D19=0),"",ROUND(C19/D19,2))</f>
        <v/>
      </c>
      <c r="F19">
        <f>IF(B19="","",MIN(IF(D19="",99,D19),ROUND(YEARFRAC(B19,TODAY()),1)))</f>
        <v/>
      </c>
      <c r="G19" s="13">
        <f>IF(OR(E19="",F19=""),"",ROUND(MIN(C19,E19*F19),2))</f>
        <v/>
      </c>
      <c r="H19" s="13">
        <f>IF(OR(C19="",G19=""),"",C19-G19)</f>
        <v/>
      </c>
      <c r="J19" s="12" t="n"/>
    </row>
    <row r="20">
      <c r="B20" s="12" t="n"/>
      <c r="C20" s="13" t="n"/>
      <c r="E20" s="13">
        <f>IF(OR(C20="",D20="",D20=0),"",ROUND(C20/D20,2))</f>
        <v/>
      </c>
      <c r="F20">
        <f>IF(B20="","",MIN(IF(D20="",99,D20),ROUND(YEARFRAC(B20,TODAY()),1)))</f>
        <v/>
      </c>
      <c r="G20" s="13">
        <f>IF(OR(E20="",F20=""),"",ROUND(MIN(C20,E20*F20),2))</f>
        <v/>
      </c>
      <c r="H20" s="13">
        <f>IF(OR(C20="",G20=""),"",C20-G20)</f>
        <v/>
      </c>
      <c r="J20" s="12" t="n"/>
    </row>
    <row r="21">
      <c r="B21" s="12" t="n"/>
      <c r="C21" s="13" t="n"/>
      <c r="E21" s="13">
        <f>IF(OR(C21="",D21="",D21=0),"",ROUND(C21/D21,2))</f>
        <v/>
      </c>
      <c r="F21">
        <f>IF(B21="","",MIN(IF(D21="",99,D21),ROUND(YEARFRAC(B21,TODAY()),1)))</f>
        <v/>
      </c>
      <c r="G21" s="13">
        <f>IF(OR(E21="",F21=""),"",ROUND(MIN(C21,E21*F21),2))</f>
        <v/>
      </c>
      <c r="H21" s="13">
        <f>IF(OR(C21="",G21=""),"",C21-G21)</f>
        <v/>
      </c>
      <c r="J21" s="12" t="n"/>
    </row>
    <row r="22">
      <c r="B22" s="12" t="n"/>
      <c r="C22" s="13" t="n"/>
      <c r="E22" s="13">
        <f>IF(OR(C22="",D22="",D22=0),"",ROUND(C22/D22,2))</f>
        <v/>
      </c>
      <c r="F22">
        <f>IF(B22="","",MIN(IF(D22="",99,D22),ROUND(YEARFRAC(B22,TODAY()),1)))</f>
        <v/>
      </c>
      <c r="G22" s="13">
        <f>IF(OR(E22="",F22=""),"",ROUND(MIN(C22,E22*F22),2))</f>
        <v/>
      </c>
      <c r="H22" s="13">
        <f>IF(OR(C22="",G22=""),"",C22-G22)</f>
        <v/>
      </c>
      <c r="J22" s="12" t="n"/>
    </row>
    <row r="23">
      <c r="B23" s="12" t="n"/>
      <c r="C23" s="13" t="n"/>
      <c r="E23" s="13">
        <f>IF(OR(C23="",D23="",D23=0),"",ROUND(C23/D23,2))</f>
        <v/>
      </c>
      <c r="F23">
        <f>IF(B23="","",MIN(IF(D23="",99,D23),ROUND(YEARFRAC(B23,TODAY()),1)))</f>
        <v/>
      </c>
      <c r="G23" s="13">
        <f>IF(OR(E23="",F23=""),"",ROUND(MIN(C23,E23*F23),2))</f>
        <v/>
      </c>
      <c r="H23" s="13">
        <f>IF(OR(C23="",G23=""),"",C23-G23)</f>
        <v/>
      </c>
      <c r="J23" s="12" t="n"/>
    </row>
    <row r="24">
      <c r="B24" s="12" t="n"/>
      <c r="C24" s="13" t="n"/>
      <c r="E24" s="13">
        <f>IF(OR(C24="",D24="",D24=0),"",ROUND(C24/D24,2))</f>
        <v/>
      </c>
      <c r="F24">
        <f>IF(B24="","",MIN(IF(D24="",99,D24),ROUND(YEARFRAC(B24,TODAY()),1)))</f>
        <v/>
      </c>
      <c r="G24" s="13">
        <f>IF(OR(E24="",F24=""),"",ROUND(MIN(C24,E24*F24),2))</f>
        <v/>
      </c>
      <c r="H24" s="13">
        <f>IF(OR(C24="",G24=""),"",C24-G24)</f>
        <v/>
      </c>
      <c r="J24" s="12" t="n"/>
    </row>
    <row r="25">
      <c r="B25" s="12" t="n"/>
      <c r="C25" s="13" t="n"/>
      <c r="E25" s="13">
        <f>IF(OR(C25="",D25="",D25=0),"",ROUND(C25/D25,2))</f>
        <v/>
      </c>
      <c r="F25">
        <f>IF(B25="","",MIN(IF(D25="",99,D25),ROUND(YEARFRAC(B25,TODAY()),1)))</f>
        <v/>
      </c>
      <c r="G25" s="13">
        <f>IF(OR(E25="",F25=""),"",ROUND(MIN(C25,E25*F25),2))</f>
        <v/>
      </c>
      <c r="H25" s="13">
        <f>IF(OR(C25="",G25=""),"",C25-G25)</f>
        <v/>
      </c>
      <c r="J25" s="12" t="n"/>
    </row>
    <row r="26">
      <c r="B26" s="12" t="n"/>
      <c r="C26" s="13" t="n"/>
      <c r="E26" s="13">
        <f>IF(OR(C26="",D26="",D26=0),"",ROUND(C26/D26,2))</f>
        <v/>
      </c>
      <c r="F26">
        <f>IF(B26="","",MIN(IF(D26="",99,D26),ROUND(YEARFRAC(B26,TODAY()),1)))</f>
        <v/>
      </c>
      <c r="G26" s="13">
        <f>IF(OR(E26="",F26=""),"",ROUND(MIN(C26,E26*F26),2))</f>
        <v/>
      </c>
      <c r="H26" s="13">
        <f>IF(OR(C26="",G26=""),"",C26-G26)</f>
        <v/>
      </c>
      <c r="J26" s="12" t="n"/>
    </row>
    <row r="27">
      <c r="B27" s="12" t="n"/>
      <c r="C27" s="13" t="n"/>
      <c r="E27" s="13">
        <f>IF(OR(C27="",D27="",D27=0),"",ROUND(C27/D27,2))</f>
        <v/>
      </c>
      <c r="F27">
        <f>IF(B27="","",MIN(IF(D27="",99,D27),ROUND(YEARFRAC(B27,TODAY()),1)))</f>
        <v/>
      </c>
      <c r="G27" s="13">
        <f>IF(OR(E27="",F27=""),"",ROUND(MIN(C27,E27*F27),2))</f>
        <v/>
      </c>
      <c r="H27" s="13">
        <f>IF(OR(C27="",G27=""),"",C27-G27)</f>
        <v/>
      </c>
      <c r="J27" s="12" t="n"/>
    </row>
    <row r="28">
      <c r="B28" s="12" t="n"/>
      <c r="C28" s="13" t="n"/>
      <c r="E28" s="13">
        <f>IF(OR(C28="",D28="",D28=0),"",ROUND(C28/D28,2))</f>
        <v/>
      </c>
      <c r="F28">
        <f>IF(B28="","",MIN(IF(D28="",99,D28),ROUND(YEARFRAC(B28,TODAY()),1)))</f>
        <v/>
      </c>
      <c r="G28" s="13">
        <f>IF(OR(E28="",F28=""),"",ROUND(MIN(C28,E28*F28),2))</f>
        <v/>
      </c>
      <c r="H28" s="13">
        <f>IF(OR(C28="",G28=""),"",C28-G28)</f>
        <v/>
      </c>
      <c r="J28" s="12" t="n"/>
    </row>
    <row r="29">
      <c r="B29" s="12" t="n"/>
      <c r="C29" s="13" t="n"/>
      <c r="E29" s="13">
        <f>IF(OR(C29="",D29="",D29=0),"",ROUND(C29/D29,2))</f>
        <v/>
      </c>
      <c r="F29">
        <f>IF(B29="","",MIN(IF(D29="",99,D29),ROUND(YEARFRAC(B29,TODAY()),1)))</f>
        <v/>
      </c>
      <c r="G29" s="13">
        <f>IF(OR(E29="",F29=""),"",ROUND(MIN(C29,E29*F29),2))</f>
        <v/>
      </c>
      <c r="H29" s="13">
        <f>IF(OR(C29="",G29=""),"",C29-G29)</f>
        <v/>
      </c>
      <c r="J29" s="12" t="n"/>
    </row>
    <row r="30">
      <c r="B30" s="12" t="n"/>
      <c r="C30" s="13" t="n"/>
      <c r="E30" s="13">
        <f>IF(OR(C30="",D30="",D30=0),"",ROUND(C30/D30,2))</f>
        <v/>
      </c>
      <c r="F30">
        <f>IF(B30="","",MIN(IF(D30="",99,D30),ROUND(YEARFRAC(B30,TODAY()),1)))</f>
        <v/>
      </c>
      <c r="G30" s="13">
        <f>IF(OR(E30="",F30=""),"",ROUND(MIN(C30,E30*F30),2))</f>
        <v/>
      </c>
      <c r="H30" s="13">
        <f>IF(OR(C30="",G30=""),"",C30-G30)</f>
        <v/>
      </c>
      <c r="J30" s="12" t="n"/>
    </row>
    <row r="31">
      <c r="B31" s="12" t="n"/>
      <c r="C31" s="13" t="n"/>
      <c r="E31" s="13">
        <f>IF(OR(C31="",D31="",D31=0),"",ROUND(C31/D31,2))</f>
        <v/>
      </c>
      <c r="F31">
        <f>IF(B31="","",MIN(IF(D31="",99,D31),ROUND(YEARFRAC(B31,TODAY()),1)))</f>
        <v/>
      </c>
      <c r="G31" s="13">
        <f>IF(OR(E31="",F31=""),"",ROUND(MIN(C31,E31*F31),2))</f>
        <v/>
      </c>
      <c r="H31" s="13">
        <f>IF(OR(C31="",G31=""),"",C31-G31)</f>
        <v/>
      </c>
      <c r="J31" s="12" t="n"/>
    </row>
    <row r="32">
      <c r="B32" s="12" t="n"/>
      <c r="C32" s="13" t="n"/>
      <c r="E32" s="13">
        <f>IF(OR(C32="",D32="",D32=0),"",ROUND(C32/D32,2))</f>
        <v/>
      </c>
      <c r="F32">
        <f>IF(B32="","",MIN(IF(D32="",99,D32),ROUND(YEARFRAC(B32,TODAY()),1)))</f>
        <v/>
      </c>
      <c r="G32" s="13">
        <f>IF(OR(E32="",F32=""),"",ROUND(MIN(C32,E32*F32),2))</f>
        <v/>
      </c>
      <c r="H32" s="13">
        <f>IF(OR(C32="",G32=""),"",C32-G32)</f>
        <v/>
      </c>
      <c r="J32" s="12" t="n"/>
    </row>
    <row r="33">
      <c r="B33" s="12" t="n"/>
      <c r="C33" s="13" t="n"/>
      <c r="E33" s="13">
        <f>IF(OR(C33="",D33="",D33=0),"",ROUND(C33/D33,2))</f>
        <v/>
      </c>
      <c r="F33">
        <f>IF(B33="","",MIN(IF(D33="",99,D33),ROUND(YEARFRAC(B33,TODAY()),1)))</f>
        <v/>
      </c>
      <c r="G33" s="13">
        <f>IF(OR(E33="",F33=""),"",ROUND(MIN(C33,E33*F33),2))</f>
        <v/>
      </c>
      <c r="H33" s="13">
        <f>IF(OR(C33="",G33=""),"",C33-G33)</f>
        <v/>
      </c>
      <c r="J33" s="12" t="n"/>
    </row>
    <row r="34">
      <c r="B34" s="12" t="n"/>
      <c r="C34" s="13" t="n"/>
      <c r="E34" s="13">
        <f>IF(OR(C34="",D34="",D34=0),"",ROUND(C34/D34,2))</f>
        <v/>
      </c>
      <c r="F34">
        <f>IF(B34="","",MIN(IF(D34="",99,D34),ROUND(YEARFRAC(B34,TODAY()),1)))</f>
        <v/>
      </c>
      <c r="G34" s="13">
        <f>IF(OR(E34="",F34=""),"",ROUND(MIN(C34,E34*F34),2))</f>
        <v/>
      </c>
      <c r="H34" s="13">
        <f>IF(OR(C34="",G34=""),"",C34-G34)</f>
        <v/>
      </c>
      <c r="J34" s="12" t="n"/>
    </row>
    <row r="35">
      <c r="B35" s="12" t="n"/>
      <c r="C35" s="13" t="n"/>
      <c r="E35" s="13">
        <f>IF(OR(C35="",D35="",D35=0),"",ROUND(C35/D35,2))</f>
        <v/>
      </c>
      <c r="F35">
        <f>IF(B35="","",MIN(IF(D35="",99,D35),ROUND(YEARFRAC(B35,TODAY()),1)))</f>
        <v/>
      </c>
      <c r="G35" s="13">
        <f>IF(OR(E35="",F35=""),"",ROUND(MIN(C35,E35*F35),2))</f>
        <v/>
      </c>
      <c r="H35" s="13">
        <f>IF(OR(C35="",G35=""),"",C35-G35)</f>
        <v/>
      </c>
      <c r="J35" s="12" t="n"/>
    </row>
    <row r="36">
      <c r="B36" s="12" t="n"/>
      <c r="C36" s="13" t="n"/>
      <c r="E36" s="13">
        <f>IF(OR(C36="",D36="",D36=0),"",ROUND(C36/D36,2))</f>
        <v/>
      </c>
      <c r="F36">
        <f>IF(B36="","",MIN(IF(D36="",99,D36),ROUND(YEARFRAC(B36,TODAY()),1)))</f>
        <v/>
      </c>
      <c r="G36" s="13">
        <f>IF(OR(E36="",F36=""),"",ROUND(MIN(C36,E36*F36),2))</f>
        <v/>
      </c>
      <c r="H36" s="13">
        <f>IF(OR(C36="",G36=""),"",C36-G36)</f>
        <v/>
      </c>
      <c r="J36" s="12" t="n"/>
    </row>
    <row r="37">
      <c r="B37" s="12" t="n"/>
      <c r="C37" s="13" t="n"/>
      <c r="E37" s="13">
        <f>IF(OR(C37="",D37="",D37=0),"",ROUND(C37/D37,2))</f>
        <v/>
      </c>
      <c r="F37">
        <f>IF(B37="","",MIN(IF(D37="",99,D37),ROUND(YEARFRAC(B37,TODAY()),1)))</f>
        <v/>
      </c>
      <c r="G37" s="13">
        <f>IF(OR(E37="",F37=""),"",ROUND(MIN(C37,E37*F37),2))</f>
        <v/>
      </c>
      <c r="H37" s="13">
        <f>IF(OR(C37="",G37=""),"",C37-G37)</f>
        <v/>
      </c>
      <c r="J37" s="12" t="n"/>
    </row>
    <row r="38">
      <c r="B38" s="12" t="n"/>
      <c r="C38" s="13" t="n"/>
      <c r="E38" s="13">
        <f>IF(OR(C38="",D38="",D38=0),"",ROUND(C38/D38,2))</f>
        <v/>
      </c>
      <c r="F38">
        <f>IF(B38="","",MIN(IF(D38="",99,D38),ROUND(YEARFRAC(B38,TODAY()),1)))</f>
        <v/>
      </c>
      <c r="G38" s="13">
        <f>IF(OR(E38="",F38=""),"",ROUND(MIN(C38,E38*F38),2))</f>
        <v/>
      </c>
      <c r="H38" s="13">
        <f>IF(OR(C38="",G38=""),"",C38-G38)</f>
        <v/>
      </c>
      <c r="J38" s="12" t="n"/>
    </row>
    <row r="39">
      <c r="B39" s="12" t="n"/>
      <c r="C39" s="13" t="n"/>
      <c r="E39" s="13">
        <f>IF(OR(C39="",D39="",D39=0),"",ROUND(C39/D39,2))</f>
        <v/>
      </c>
      <c r="F39">
        <f>IF(B39="","",MIN(IF(D39="",99,D39),ROUND(YEARFRAC(B39,TODAY()),1)))</f>
        <v/>
      </c>
      <c r="G39" s="13">
        <f>IF(OR(E39="",F39=""),"",ROUND(MIN(C39,E39*F39),2))</f>
        <v/>
      </c>
      <c r="H39" s="13">
        <f>IF(OR(C39="",G39=""),"",C39-G39)</f>
        <v/>
      </c>
      <c r="J39" s="12" t="n"/>
    </row>
    <row r="40">
      <c r="B40" s="12" t="n"/>
      <c r="C40" s="13" t="n"/>
      <c r="E40" s="13">
        <f>IF(OR(C40="",D40="",D40=0),"",ROUND(C40/D40,2))</f>
        <v/>
      </c>
      <c r="F40">
        <f>IF(B40="","",MIN(IF(D40="",99,D40),ROUND(YEARFRAC(B40,TODAY()),1)))</f>
        <v/>
      </c>
      <c r="G40" s="13">
        <f>IF(OR(E40="",F40=""),"",ROUND(MIN(C40,E40*F40),2))</f>
        <v/>
      </c>
      <c r="H40" s="13">
        <f>IF(OR(C40="",G40=""),"",C40-G40)</f>
        <v/>
      </c>
      <c r="J40" s="12" t="n"/>
    </row>
    <row r="41">
      <c r="B41" s="12" t="n"/>
      <c r="C41" s="13" t="n"/>
      <c r="E41" s="13">
        <f>IF(OR(C41="",D41="",D41=0),"",ROUND(C41/D41,2))</f>
        <v/>
      </c>
      <c r="F41">
        <f>IF(B41="","",MIN(IF(D41="",99,D41),ROUND(YEARFRAC(B41,TODAY()),1)))</f>
        <v/>
      </c>
      <c r="G41" s="13">
        <f>IF(OR(E41="",F41=""),"",ROUND(MIN(C41,E41*F41),2))</f>
        <v/>
      </c>
      <c r="H41" s="13">
        <f>IF(OR(C41="",G41=""),"",C41-G41)</f>
        <v/>
      </c>
      <c r="J41" s="12" t="n"/>
    </row>
    <row r="42">
      <c r="B42" s="12" t="n"/>
      <c r="C42" s="13" t="n"/>
      <c r="E42" s="13">
        <f>IF(OR(C42="",D42="",D42=0),"",ROUND(C42/D42,2))</f>
        <v/>
      </c>
      <c r="F42">
        <f>IF(B42="","",MIN(IF(D42="",99,D42),ROUND(YEARFRAC(B42,TODAY()),1)))</f>
        <v/>
      </c>
      <c r="G42" s="13">
        <f>IF(OR(E42="",F42=""),"",ROUND(MIN(C42,E42*F42),2))</f>
        <v/>
      </c>
      <c r="H42" s="13">
        <f>IF(OR(C42="",G42=""),"",C42-G42)</f>
        <v/>
      </c>
      <c r="J42" s="12" t="n"/>
    </row>
    <row r="43">
      <c r="B43" s="12" t="n"/>
      <c r="C43" s="13" t="n"/>
      <c r="E43" s="13">
        <f>IF(OR(C43="",D43="",D43=0),"",ROUND(C43/D43,2))</f>
        <v/>
      </c>
      <c r="F43">
        <f>IF(B43="","",MIN(IF(D43="",99,D43),ROUND(YEARFRAC(B43,TODAY()),1)))</f>
        <v/>
      </c>
      <c r="G43" s="13">
        <f>IF(OR(E43="",F43=""),"",ROUND(MIN(C43,E43*F43),2))</f>
        <v/>
      </c>
      <c r="H43" s="13">
        <f>IF(OR(C43="",G43=""),"",C43-G43)</f>
        <v/>
      </c>
      <c r="J43" s="12" t="n"/>
    </row>
    <row r="44">
      <c r="B44" s="12" t="n"/>
      <c r="C44" s="13" t="n"/>
      <c r="E44" s="13">
        <f>IF(OR(C44="",D44="",D44=0),"",ROUND(C44/D44,2))</f>
        <v/>
      </c>
      <c r="F44">
        <f>IF(B44="","",MIN(IF(D44="",99,D44),ROUND(YEARFRAC(B44,TODAY()),1)))</f>
        <v/>
      </c>
      <c r="G44" s="13">
        <f>IF(OR(E44="",F44=""),"",ROUND(MIN(C44,E44*F44),2))</f>
        <v/>
      </c>
      <c r="H44" s="13">
        <f>IF(OR(C44="",G44=""),"",C44-G44)</f>
        <v/>
      </c>
      <c r="J44" s="12" t="n"/>
    </row>
    <row r="45">
      <c r="B45" s="12" t="n"/>
      <c r="C45" s="13" t="n"/>
      <c r="E45" s="13">
        <f>IF(OR(C45="",D45="",D45=0),"",ROUND(C45/D45,2))</f>
        <v/>
      </c>
      <c r="F45">
        <f>IF(B45="","",MIN(IF(D45="",99,D45),ROUND(YEARFRAC(B45,TODAY()),1)))</f>
        <v/>
      </c>
      <c r="G45" s="13">
        <f>IF(OR(E45="",F45=""),"",ROUND(MIN(C45,E45*F45),2))</f>
        <v/>
      </c>
      <c r="H45" s="13">
        <f>IF(OR(C45="",G45=""),"",C45-G45)</f>
        <v/>
      </c>
      <c r="J45" s="12" t="n"/>
    </row>
    <row r="46">
      <c r="B46" s="12" t="n"/>
      <c r="C46" s="13" t="n"/>
      <c r="E46" s="13">
        <f>IF(OR(C46="",D46="",D46=0),"",ROUND(C46/D46,2))</f>
        <v/>
      </c>
      <c r="F46">
        <f>IF(B46="","",MIN(IF(D46="",99,D46),ROUND(YEARFRAC(B46,TODAY()),1)))</f>
        <v/>
      </c>
      <c r="G46" s="13">
        <f>IF(OR(E46="",F46=""),"",ROUND(MIN(C46,E46*F46),2))</f>
        <v/>
      </c>
      <c r="H46" s="13">
        <f>IF(OR(C46="",G46=""),"",C46-G46)</f>
        <v/>
      </c>
      <c r="J46" s="12" t="n"/>
    </row>
    <row r="47">
      <c r="B47" s="12" t="n"/>
      <c r="C47" s="13" t="n"/>
      <c r="E47" s="13">
        <f>IF(OR(C47="",D47="",D47=0),"",ROUND(C47/D47,2))</f>
        <v/>
      </c>
      <c r="F47">
        <f>IF(B47="","",MIN(IF(D47="",99,D47),ROUND(YEARFRAC(B47,TODAY()),1)))</f>
        <v/>
      </c>
      <c r="G47" s="13">
        <f>IF(OR(E47="",F47=""),"",ROUND(MIN(C47,E47*F47),2))</f>
        <v/>
      </c>
      <c r="H47" s="13">
        <f>IF(OR(C47="",G47=""),"",C47-G47)</f>
        <v/>
      </c>
      <c r="J47" s="12" t="n"/>
    </row>
    <row r="48">
      <c r="B48" s="12" t="n"/>
      <c r="C48" s="13" t="n"/>
      <c r="E48" s="13">
        <f>IF(OR(C48="",D48="",D48=0),"",ROUND(C48/D48,2))</f>
        <v/>
      </c>
      <c r="F48">
        <f>IF(B48="","",MIN(IF(D48="",99,D48),ROUND(YEARFRAC(B48,TODAY()),1)))</f>
        <v/>
      </c>
      <c r="G48" s="13">
        <f>IF(OR(E48="",F48=""),"",ROUND(MIN(C48,E48*F48),2))</f>
        <v/>
      </c>
      <c r="H48" s="13">
        <f>IF(OR(C48="",G48=""),"",C48-G48)</f>
        <v/>
      </c>
      <c r="J48" s="12" t="n"/>
    </row>
    <row r="49">
      <c r="B49" s="12" t="n"/>
      <c r="C49" s="13" t="n"/>
      <c r="E49" s="13">
        <f>IF(OR(C49="",D49="",D49=0),"",ROUND(C49/D49,2))</f>
        <v/>
      </c>
      <c r="F49">
        <f>IF(B49="","",MIN(IF(D49="",99,D49),ROUND(YEARFRAC(B49,TODAY()),1)))</f>
        <v/>
      </c>
      <c r="G49" s="13">
        <f>IF(OR(E49="",F49=""),"",ROUND(MIN(C49,E49*F49),2))</f>
        <v/>
      </c>
      <c r="H49" s="13">
        <f>IF(OR(C49="",G49=""),"",C49-G49)</f>
        <v/>
      </c>
      <c r="J49" s="12" t="n"/>
    </row>
    <row r="50">
      <c r="B50" s="12" t="n"/>
      <c r="C50" s="13" t="n"/>
      <c r="E50" s="13">
        <f>IF(OR(C50="",D50="",D50=0),"",ROUND(C50/D50,2))</f>
        <v/>
      </c>
      <c r="F50">
        <f>IF(B50="","",MIN(IF(D50="",99,D50),ROUND(YEARFRAC(B50,TODAY()),1)))</f>
        <v/>
      </c>
      <c r="G50" s="13">
        <f>IF(OR(E50="",F50=""),"",ROUND(MIN(C50,E50*F50),2))</f>
        <v/>
      </c>
      <c r="H50" s="13">
        <f>IF(OR(C50="",G50=""),"",C50-G50)</f>
        <v/>
      </c>
      <c r="J50" s="12" t="n"/>
    </row>
    <row r="51">
      <c r="B51" s="12" t="n"/>
      <c r="C51" s="13" t="n"/>
      <c r="E51" s="13">
        <f>IF(OR(C51="",D51="",D51=0),"",ROUND(C51/D51,2))</f>
        <v/>
      </c>
      <c r="F51">
        <f>IF(B51="","",MIN(IF(D51="",99,D51),ROUND(YEARFRAC(B51,TODAY()),1)))</f>
        <v/>
      </c>
      <c r="G51" s="13">
        <f>IF(OR(E51="",F51=""),"",ROUND(MIN(C51,E51*F51),2))</f>
        <v/>
      </c>
      <c r="H51" s="13">
        <f>IF(OR(C51="",G51=""),"",C51-G51)</f>
        <v/>
      </c>
      <c r="J51" s="12" t="n"/>
    </row>
    <row r="52">
      <c r="B52" s="12" t="n"/>
      <c r="C52" s="13" t="n"/>
      <c r="E52" s="13">
        <f>IF(OR(C52="",D52="",D52=0),"",ROUND(C52/D52,2))</f>
        <v/>
      </c>
      <c r="F52">
        <f>IF(B52="","",MIN(IF(D52="",99,D52),ROUND(YEARFRAC(B52,TODAY()),1)))</f>
        <v/>
      </c>
      <c r="G52" s="13">
        <f>IF(OR(E52="",F52=""),"",ROUND(MIN(C52,E52*F52),2))</f>
        <v/>
      </c>
      <c r="H52" s="13">
        <f>IF(OR(C52="",G52=""),"",C52-G52)</f>
        <v/>
      </c>
      <c r="J52" s="12" t="n"/>
    </row>
    <row r="53">
      <c r="B53" s="12" t="n"/>
      <c r="C53" s="13" t="n"/>
      <c r="E53" s="13">
        <f>IF(OR(C53="",D53="",D53=0),"",ROUND(C53/D53,2))</f>
        <v/>
      </c>
      <c r="F53">
        <f>IF(B53="","",MIN(IF(D53="",99,D53),ROUND(YEARFRAC(B53,TODAY()),1)))</f>
        <v/>
      </c>
      <c r="G53" s="13">
        <f>IF(OR(E53="",F53=""),"",ROUND(MIN(C53,E53*F53),2))</f>
        <v/>
      </c>
      <c r="H53" s="13">
        <f>IF(OR(C53="",G53=""),"",C53-G53)</f>
        <v/>
      </c>
      <c r="J53" s="12" t="n"/>
    </row>
    <row r="54">
      <c r="B54" s="12" t="n"/>
      <c r="C54" s="13" t="n"/>
      <c r="E54" s="13">
        <f>IF(OR(C54="",D54="",D54=0),"",ROUND(C54/D54,2))</f>
        <v/>
      </c>
      <c r="F54">
        <f>IF(B54="","",MIN(IF(D54="",99,D54),ROUND(YEARFRAC(B54,TODAY()),1)))</f>
        <v/>
      </c>
      <c r="G54" s="13">
        <f>IF(OR(E54="",F54=""),"",ROUND(MIN(C54,E54*F54),2))</f>
        <v/>
      </c>
      <c r="H54" s="13">
        <f>IF(OR(C54="",G54=""),"",C54-G54)</f>
        <v/>
      </c>
      <c r="J54" s="12" t="n"/>
    </row>
    <row r="55">
      <c r="B55" s="12" t="n"/>
      <c r="C55" s="13" t="n"/>
      <c r="E55" s="13">
        <f>IF(OR(C55="",D55="",D55=0),"",ROUND(C55/D55,2))</f>
        <v/>
      </c>
      <c r="F55">
        <f>IF(B55="","",MIN(IF(D55="",99,D55),ROUND(YEARFRAC(B55,TODAY()),1)))</f>
        <v/>
      </c>
      <c r="G55" s="13">
        <f>IF(OR(E55="",F55=""),"",ROUND(MIN(C55,E55*F55),2))</f>
        <v/>
      </c>
      <c r="H55" s="13">
        <f>IF(OR(C55="",G55=""),"",C55-G55)</f>
        <v/>
      </c>
      <c r="J55" s="12" t="n"/>
    </row>
    <row r="56">
      <c r="B56" s="12" t="n"/>
      <c r="C56" s="13" t="n"/>
      <c r="E56" s="13">
        <f>IF(OR(C56="",D56="",D56=0),"",ROUND(C56/D56,2))</f>
        <v/>
      </c>
      <c r="F56">
        <f>IF(B56="","",MIN(IF(D56="",99,D56),ROUND(YEARFRAC(B56,TODAY()),1)))</f>
        <v/>
      </c>
      <c r="G56" s="13">
        <f>IF(OR(E56="",F56=""),"",ROUND(MIN(C56,E56*F56),2))</f>
        <v/>
      </c>
      <c r="H56" s="13">
        <f>IF(OR(C56="",G56=""),"",C56-G56)</f>
        <v/>
      </c>
      <c r="J56" s="12" t="n"/>
    </row>
    <row r="57">
      <c r="B57" s="12" t="n"/>
      <c r="C57" s="13" t="n"/>
      <c r="E57" s="13">
        <f>IF(OR(C57="",D57="",D57=0),"",ROUND(C57/D57,2))</f>
        <v/>
      </c>
      <c r="F57">
        <f>IF(B57="","",MIN(IF(D57="",99,D57),ROUND(YEARFRAC(B57,TODAY()),1)))</f>
        <v/>
      </c>
      <c r="G57" s="13">
        <f>IF(OR(E57="",F57=""),"",ROUND(MIN(C57,E57*F57),2))</f>
        <v/>
      </c>
      <c r="H57" s="13">
        <f>IF(OR(C57="",G57=""),"",C57-G57)</f>
        <v/>
      </c>
      <c r="J57" s="12" t="n"/>
    </row>
    <row r="58">
      <c r="B58" s="12" t="n"/>
      <c r="C58" s="13" t="n"/>
      <c r="E58" s="13">
        <f>IF(OR(C58="",D58="",D58=0),"",ROUND(C58/D58,2))</f>
        <v/>
      </c>
      <c r="F58">
        <f>IF(B58="","",MIN(IF(D58="",99,D58),ROUND(YEARFRAC(B58,TODAY()),1)))</f>
        <v/>
      </c>
      <c r="G58" s="13">
        <f>IF(OR(E58="",F58=""),"",ROUND(MIN(C58,E58*F58),2))</f>
        <v/>
      </c>
      <c r="H58" s="13">
        <f>IF(OR(C58="",G58=""),"",C58-G58)</f>
        <v/>
      </c>
      <c r="J58" s="12" t="n"/>
    </row>
    <row r="59">
      <c r="B59" s="12" t="n"/>
      <c r="C59" s="13" t="n"/>
      <c r="E59" s="13">
        <f>IF(OR(C59="",D59="",D59=0),"",ROUND(C59/D59,2))</f>
        <v/>
      </c>
      <c r="F59">
        <f>IF(B59="","",MIN(IF(D59="",99,D59),ROUND(YEARFRAC(B59,TODAY()),1)))</f>
        <v/>
      </c>
      <c r="G59" s="13">
        <f>IF(OR(E59="",F59=""),"",ROUND(MIN(C59,E59*F59),2))</f>
        <v/>
      </c>
      <c r="H59" s="13">
        <f>IF(OR(C59="",G59=""),"",C59-G59)</f>
        <v/>
      </c>
      <c r="J59" s="12" t="n"/>
    </row>
    <row r="60">
      <c r="B60" s="12" t="n"/>
      <c r="C60" s="13" t="n"/>
      <c r="E60" s="13">
        <f>IF(OR(C60="",D60="",D60=0),"",ROUND(C60/D60,2))</f>
        <v/>
      </c>
      <c r="F60">
        <f>IF(B60="","",MIN(IF(D60="",99,D60),ROUND(YEARFRAC(B60,TODAY()),1)))</f>
        <v/>
      </c>
      <c r="G60" s="13">
        <f>IF(OR(E60="",F60=""),"",ROUND(MIN(C60,E60*F60),2))</f>
        <v/>
      </c>
      <c r="H60" s="13">
        <f>IF(OR(C60="",G60=""),"",C60-G60)</f>
        <v/>
      </c>
      <c r="J60" s="12" t="n"/>
    </row>
    <row r="61">
      <c r="B61" s="12" t="n"/>
      <c r="C61" s="13" t="n"/>
      <c r="E61" s="13">
        <f>IF(OR(C61="",D61="",D61=0),"",ROUND(C61/D61,2))</f>
        <v/>
      </c>
      <c r="F61">
        <f>IF(B61="","",MIN(IF(D61="",99,D61),ROUND(YEARFRAC(B61,TODAY()),1)))</f>
        <v/>
      </c>
      <c r="G61" s="13">
        <f>IF(OR(E61="",F61=""),"",ROUND(MIN(C61,E61*F61),2))</f>
        <v/>
      </c>
      <c r="H61" s="13">
        <f>IF(OR(C61="",G61=""),"",C61-G61)</f>
        <v/>
      </c>
      <c r="J61" s="12" t="n"/>
    </row>
    <row r="62">
      <c r="B62" s="12" t="n"/>
      <c r="C62" s="13" t="n"/>
      <c r="E62" s="13">
        <f>IF(OR(C62="",D62="",D62=0),"",ROUND(C62/D62,2))</f>
        <v/>
      </c>
      <c r="F62">
        <f>IF(B62="","",MIN(IF(D62="",99,D62),ROUND(YEARFRAC(B62,TODAY()),1)))</f>
        <v/>
      </c>
      <c r="G62" s="13">
        <f>IF(OR(E62="",F62=""),"",ROUND(MIN(C62,E62*F62),2))</f>
        <v/>
      </c>
      <c r="H62" s="13">
        <f>IF(OR(C62="",G62=""),"",C62-G62)</f>
        <v/>
      </c>
      <c r="J62" s="12" t="n"/>
    </row>
    <row r="63">
      <c r="B63" s="12" t="n"/>
      <c r="C63" s="13" t="n"/>
      <c r="E63" s="13">
        <f>IF(OR(C63="",D63="",D63=0),"",ROUND(C63/D63,2))</f>
        <v/>
      </c>
      <c r="F63">
        <f>IF(B63="","",MIN(IF(D63="",99,D63),ROUND(YEARFRAC(B63,TODAY()),1)))</f>
        <v/>
      </c>
      <c r="G63" s="13">
        <f>IF(OR(E63="",F63=""),"",ROUND(MIN(C63,E63*F63),2))</f>
        <v/>
      </c>
      <c r="H63" s="13">
        <f>IF(OR(C63="",G63=""),"",C63-G63)</f>
        <v/>
      </c>
      <c r="J63" s="12" t="n"/>
    </row>
    <row r="64">
      <c r="B64" s="12" t="n"/>
      <c r="C64" s="13" t="n"/>
      <c r="E64" s="13">
        <f>IF(OR(C64="",D64="",D64=0),"",ROUND(C64/D64,2))</f>
        <v/>
      </c>
      <c r="F64">
        <f>IF(B64="","",MIN(IF(D64="",99,D64),ROUND(YEARFRAC(B64,TODAY()),1)))</f>
        <v/>
      </c>
      <c r="G64" s="13">
        <f>IF(OR(E64="",F64=""),"",ROUND(MIN(C64,E64*F64),2))</f>
        <v/>
      </c>
      <c r="H64" s="13">
        <f>IF(OR(C64="",G64=""),"",C64-G64)</f>
        <v/>
      </c>
      <c r="J64" s="12" t="n"/>
    </row>
    <row r="65">
      <c r="B65" s="12" t="n"/>
      <c r="C65" s="13" t="n"/>
      <c r="E65" s="13">
        <f>IF(OR(C65="",D65="",D65=0),"",ROUND(C65/D65,2))</f>
        <v/>
      </c>
      <c r="F65">
        <f>IF(B65="","",MIN(IF(D65="",99,D65),ROUND(YEARFRAC(B65,TODAY()),1)))</f>
        <v/>
      </c>
      <c r="G65" s="13">
        <f>IF(OR(E65="",F65=""),"",ROUND(MIN(C65,E65*F65),2))</f>
        <v/>
      </c>
      <c r="H65" s="13">
        <f>IF(OR(C65="",G65=""),"",C65-G65)</f>
        <v/>
      </c>
      <c r="J65" s="12" t="n"/>
    </row>
    <row r="66">
      <c r="B66" s="12" t="n"/>
      <c r="C66" s="13" t="n"/>
      <c r="E66" s="13">
        <f>IF(OR(C66="",D66="",D66=0),"",ROUND(C66/D66,2))</f>
        <v/>
      </c>
      <c r="F66">
        <f>IF(B66="","",MIN(IF(D66="",99,D66),ROUND(YEARFRAC(B66,TODAY()),1)))</f>
        <v/>
      </c>
      <c r="G66" s="13">
        <f>IF(OR(E66="",F66=""),"",ROUND(MIN(C66,E66*F66),2))</f>
        <v/>
      </c>
      <c r="H66" s="13">
        <f>IF(OR(C66="",G66=""),"",C66-G66)</f>
        <v/>
      </c>
      <c r="J66" s="12" t="n"/>
    </row>
    <row r="67">
      <c r="B67" s="12" t="n"/>
      <c r="C67" s="13" t="n"/>
      <c r="E67" s="13">
        <f>IF(OR(C67="",D67="",D67=0),"",ROUND(C67/D67,2))</f>
        <v/>
      </c>
      <c r="F67">
        <f>IF(B67="","",MIN(IF(D67="",99,D67),ROUND(YEARFRAC(B67,TODAY()),1)))</f>
        <v/>
      </c>
      <c r="G67" s="13">
        <f>IF(OR(E67="",F67=""),"",ROUND(MIN(C67,E67*F67),2))</f>
        <v/>
      </c>
      <c r="H67" s="13">
        <f>IF(OR(C67="",G67=""),"",C67-G67)</f>
        <v/>
      </c>
      <c r="J67" s="12" t="n"/>
    </row>
    <row r="68">
      <c r="B68" s="12" t="n"/>
      <c r="C68" s="13" t="n"/>
      <c r="E68" s="13">
        <f>IF(OR(C68="",D68="",D68=0),"",ROUND(C68/D68,2))</f>
        <v/>
      </c>
      <c r="F68">
        <f>IF(B68="","",MIN(IF(D68="",99,D68),ROUND(YEARFRAC(B68,TODAY()),1)))</f>
        <v/>
      </c>
      <c r="G68" s="13">
        <f>IF(OR(E68="",F68=""),"",ROUND(MIN(C68,E68*F68),2))</f>
        <v/>
      </c>
      <c r="H68" s="13">
        <f>IF(OR(C68="",G68=""),"",C68-G68)</f>
        <v/>
      </c>
      <c r="J68" s="12" t="n"/>
    </row>
    <row r="69">
      <c r="B69" s="12" t="n"/>
      <c r="C69" s="13" t="n"/>
      <c r="E69" s="13">
        <f>IF(OR(C69="",D69="",D69=0),"",ROUND(C69/D69,2))</f>
        <v/>
      </c>
      <c r="F69">
        <f>IF(B69="","",MIN(IF(D69="",99,D69),ROUND(YEARFRAC(B69,TODAY()),1)))</f>
        <v/>
      </c>
      <c r="G69" s="13">
        <f>IF(OR(E69="",F69=""),"",ROUND(MIN(C69,E69*F69),2))</f>
        <v/>
      </c>
      <c r="H69" s="13">
        <f>IF(OR(C69="",G69=""),"",C69-G69)</f>
        <v/>
      </c>
      <c r="J69" s="12" t="n"/>
    </row>
    <row r="70">
      <c r="B70" s="12" t="n"/>
      <c r="C70" s="13" t="n"/>
      <c r="E70" s="13">
        <f>IF(OR(C70="",D70="",D70=0),"",ROUND(C70/D70,2))</f>
        <v/>
      </c>
      <c r="F70">
        <f>IF(B70="","",MIN(IF(D70="",99,D70),ROUND(YEARFRAC(B70,TODAY()),1)))</f>
        <v/>
      </c>
      <c r="G70" s="13">
        <f>IF(OR(E70="",F70=""),"",ROUND(MIN(C70,E70*F70),2))</f>
        <v/>
      </c>
      <c r="H70" s="13">
        <f>IF(OR(C70="",G70=""),"",C70-G70)</f>
        <v/>
      </c>
      <c r="J70" s="12" t="n"/>
    </row>
    <row r="71">
      <c r="B71" s="12" t="n"/>
      <c r="C71" s="13" t="n"/>
      <c r="E71" s="13">
        <f>IF(OR(C71="",D71="",D71=0),"",ROUND(C71/D71,2))</f>
        <v/>
      </c>
      <c r="F71">
        <f>IF(B71="","",MIN(IF(D71="",99,D71),ROUND(YEARFRAC(B71,TODAY()),1)))</f>
        <v/>
      </c>
      <c r="G71" s="13">
        <f>IF(OR(E71="",F71=""),"",ROUND(MIN(C71,E71*F71),2))</f>
        <v/>
      </c>
      <c r="H71" s="13">
        <f>IF(OR(C71="",G71=""),"",C71-G71)</f>
        <v/>
      </c>
      <c r="J71" s="12" t="n"/>
    </row>
    <row r="72">
      <c r="B72" s="12" t="n"/>
      <c r="C72" s="13" t="n"/>
      <c r="E72" s="13">
        <f>IF(OR(C72="",D72="",D72=0),"",ROUND(C72/D72,2))</f>
        <v/>
      </c>
      <c r="F72">
        <f>IF(B72="","",MIN(IF(D72="",99,D72),ROUND(YEARFRAC(B72,TODAY()),1)))</f>
        <v/>
      </c>
      <c r="G72" s="13">
        <f>IF(OR(E72="",F72=""),"",ROUND(MIN(C72,E72*F72),2))</f>
        <v/>
      </c>
      <c r="H72" s="13">
        <f>IF(OR(C72="",G72=""),"",C72-G72)</f>
        <v/>
      </c>
      <c r="J72" s="12" t="n"/>
    </row>
    <row r="73">
      <c r="B73" s="12" t="n"/>
      <c r="C73" s="13" t="n"/>
      <c r="E73" s="13">
        <f>IF(OR(C73="",D73="",D73=0),"",ROUND(C73/D73,2))</f>
        <v/>
      </c>
      <c r="F73">
        <f>IF(B73="","",MIN(IF(D73="",99,D73),ROUND(YEARFRAC(B73,TODAY()),1)))</f>
        <v/>
      </c>
      <c r="G73" s="13">
        <f>IF(OR(E73="",F73=""),"",ROUND(MIN(C73,E73*F73),2))</f>
        <v/>
      </c>
      <c r="H73" s="13">
        <f>IF(OR(C73="",G73=""),"",C73-G73)</f>
        <v/>
      </c>
      <c r="J73" s="12" t="n"/>
    </row>
    <row r="74">
      <c r="B74" s="12" t="n"/>
      <c r="C74" s="13" t="n"/>
      <c r="E74" s="13">
        <f>IF(OR(C74="",D74="",D74=0),"",ROUND(C74/D74,2))</f>
        <v/>
      </c>
      <c r="F74">
        <f>IF(B74="","",MIN(IF(D74="",99,D74),ROUND(YEARFRAC(B74,TODAY()),1)))</f>
        <v/>
      </c>
      <c r="G74" s="13">
        <f>IF(OR(E74="",F74=""),"",ROUND(MIN(C74,E74*F74),2))</f>
        <v/>
      </c>
      <c r="H74" s="13">
        <f>IF(OR(C74="",G74=""),"",C74-G74)</f>
        <v/>
      </c>
      <c r="J74" s="12" t="n"/>
    </row>
    <row r="75">
      <c r="B75" s="12" t="n"/>
      <c r="C75" s="13" t="n"/>
      <c r="E75" s="13">
        <f>IF(OR(C75="",D75="",D75=0),"",ROUND(C75/D75,2))</f>
        <v/>
      </c>
      <c r="F75">
        <f>IF(B75="","",MIN(IF(D75="",99,D75),ROUND(YEARFRAC(B75,TODAY()),1)))</f>
        <v/>
      </c>
      <c r="G75" s="13">
        <f>IF(OR(E75="",F75=""),"",ROUND(MIN(C75,E75*F75),2))</f>
        <v/>
      </c>
      <c r="H75" s="13">
        <f>IF(OR(C75="",G75=""),"",C75-G75)</f>
        <v/>
      </c>
      <c r="J75" s="12" t="n"/>
    </row>
    <row r="76">
      <c r="B76" s="12" t="n"/>
      <c r="C76" s="13" t="n"/>
      <c r="E76" s="13">
        <f>IF(OR(C76="",D76="",D76=0),"",ROUND(C76/D76,2))</f>
        <v/>
      </c>
      <c r="F76">
        <f>IF(B76="","",MIN(IF(D76="",99,D76),ROUND(YEARFRAC(B76,TODAY()),1)))</f>
        <v/>
      </c>
      <c r="G76" s="13">
        <f>IF(OR(E76="",F76=""),"",ROUND(MIN(C76,E76*F76),2))</f>
        <v/>
      </c>
      <c r="H76" s="13">
        <f>IF(OR(C76="",G76=""),"",C76-G76)</f>
        <v/>
      </c>
      <c r="J76" s="12" t="n"/>
    </row>
    <row r="77">
      <c r="B77" s="12" t="n"/>
      <c r="C77" s="13" t="n"/>
      <c r="E77" s="13">
        <f>IF(OR(C77="",D77="",D77=0),"",ROUND(C77/D77,2))</f>
        <v/>
      </c>
      <c r="F77">
        <f>IF(B77="","",MIN(IF(D77="",99,D77),ROUND(YEARFRAC(B77,TODAY()),1)))</f>
        <v/>
      </c>
      <c r="G77" s="13">
        <f>IF(OR(E77="",F77=""),"",ROUND(MIN(C77,E77*F77),2))</f>
        <v/>
      </c>
      <c r="H77" s="13">
        <f>IF(OR(C77="",G77=""),"",C77-G77)</f>
        <v/>
      </c>
      <c r="J77" s="12" t="n"/>
    </row>
    <row r="78">
      <c r="B78" s="12" t="n"/>
      <c r="C78" s="13" t="n"/>
      <c r="E78" s="13">
        <f>IF(OR(C78="",D78="",D78=0),"",ROUND(C78/D78,2))</f>
        <v/>
      </c>
      <c r="F78">
        <f>IF(B78="","",MIN(IF(D78="",99,D78),ROUND(YEARFRAC(B78,TODAY()),1)))</f>
        <v/>
      </c>
      <c r="G78" s="13">
        <f>IF(OR(E78="",F78=""),"",ROUND(MIN(C78,E78*F78),2))</f>
        <v/>
      </c>
      <c r="H78" s="13">
        <f>IF(OR(C78="",G78=""),"",C78-G78)</f>
        <v/>
      </c>
      <c r="J78" s="12" t="n"/>
    </row>
    <row r="79">
      <c r="B79" s="12" t="n"/>
      <c r="C79" s="13" t="n"/>
      <c r="E79" s="13">
        <f>IF(OR(C79="",D79="",D79=0),"",ROUND(C79/D79,2))</f>
        <v/>
      </c>
      <c r="F79">
        <f>IF(B79="","",MIN(IF(D79="",99,D79),ROUND(YEARFRAC(B79,TODAY()),1)))</f>
        <v/>
      </c>
      <c r="G79" s="13">
        <f>IF(OR(E79="",F79=""),"",ROUND(MIN(C79,E79*F79),2))</f>
        <v/>
      </c>
      <c r="H79" s="13">
        <f>IF(OR(C79="",G79=""),"",C79-G79)</f>
        <v/>
      </c>
      <c r="J79" s="12" t="n"/>
    </row>
    <row r="80">
      <c r="B80" s="12" t="n"/>
      <c r="C80" s="13" t="n"/>
      <c r="E80" s="13">
        <f>IF(OR(C80="",D80="",D80=0),"",ROUND(C80/D80,2))</f>
        <v/>
      </c>
      <c r="F80">
        <f>IF(B80="","",MIN(IF(D80="",99,D80),ROUND(YEARFRAC(B80,TODAY()),1)))</f>
        <v/>
      </c>
      <c r="G80" s="13">
        <f>IF(OR(E80="",F80=""),"",ROUND(MIN(C80,E80*F80),2))</f>
        <v/>
      </c>
      <c r="H80" s="13">
        <f>IF(OR(C80="",G80=""),"",C80-G80)</f>
        <v/>
      </c>
      <c r="J80" s="12" t="n"/>
    </row>
    <row r="81">
      <c r="B81" s="12" t="n"/>
      <c r="C81" s="13" t="n"/>
      <c r="E81" s="13">
        <f>IF(OR(C81="",D81="",D81=0),"",ROUND(C81/D81,2))</f>
        <v/>
      </c>
      <c r="F81">
        <f>IF(B81="","",MIN(IF(D81="",99,D81),ROUND(YEARFRAC(B81,TODAY()),1)))</f>
        <v/>
      </c>
      <c r="G81" s="13">
        <f>IF(OR(E81="",F81=""),"",ROUND(MIN(C81,E81*F81),2))</f>
        <v/>
      </c>
      <c r="H81" s="13">
        <f>IF(OR(C81="",G81=""),"",C81-G81)</f>
        <v/>
      </c>
      <c r="J81" s="12" t="n"/>
    </row>
    <row r="82">
      <c r="B82" s="12" t="n"/>
      <c r="C82" s="13" t="n"/>
      <c r="E82" s="13">
        <f>IF(OR(C82="",D82="",D82=0),"",ROUND(C82/D82,2))</f>
        <v/>
      </c>
      <c r="F82">
        <f>IF(B82="","",MIN(IF(D82="",99,D82),ROUND(YEARFRAC(B82,TODAY()),1)))</f>
        <v/>
      </c>
      <c r="G82" s="13">
        <f>IF(OR(E82="",F82=""),"",ROUND(MIN(C82,E82*F82),2))</f>
        <v/>
      </c>
      <c r="H82" s="13">
        <f>IF(OR(C82="",G82=""),"",C82-G82)</f>
        <v/>
      </c>
      <c r="J82" s="12" t="n"/>
    </row>
    <row r="83">
      <c r="B83" s="12" t="n"/>
      <c r="C83" s="13" t="n"/>
      <c r="E83" s="13">
        <f>IF(OR(C83="",D83="",D83=0),"",ROUND(C83/D83,2))</f>
        <v/>
      </c>
      <c r="F83">
        <f>IF(B83="","",MIN(IF(D83="",99,D83),ROUND(YEARFRAC(B83,TODAY()),1)))</f>
        <v/>
      </c>
      <c r="G83" s="13">
        <f>IF(OR(E83="",F83=""),"",ROUND(MIN(C83,E83*F83),2))</f>
        <v/>
      </c>
      <c r="H83" s="13">
        <f>IF(OR(C83="",G83=""),"",C83-G83)</f>
        <v/>
      </c>
      <c r="J83" s="12" t="n"/>
    </row>
    <row r="84">
      <c r="B84" s="12" t="n"/>
      <c r="C84" s="13" t="n"/>
      <c r="E84" s="13">
        <f>IF(OR(C84="",D84="",D84=0),"",ROUND(C84/D84,2))</f>
        <v/>
      </c>
      <c r="F84">
        <f>IF(B84="","",MIN(IF(D84="",99,D84),ROUND(YEARFRAC(B84,TODAY()),1)))</f>
        <v/>
      </c>
      <c r="G84" s="13">
        <f>IF(OR(E84="",F84=""),"",ROUND(MIN(C84,E84*F84),2))</f>
        <v/>
      </c>
      <c r="H84" s="13">
        <f>IF(OR(C84="",G84=""),"",C84-G84)</f>
        <v/>
      </c>
      <c r="J84" s="12" t="n"/>
    </row>
    <row r="85">
      <c r="B85" s="12" t="n"/>
      <c r="C85" s="13" t="n"/>
      <c r="E85" s="13">
        <f>IF(OR(C85="",D85="",D85=0),"",ROUND(C85/D85,2))</f>
        <v/>
      </c>
      <c r="F85">
        <f>IF(B85="","",MIN(IF(D85="",99,D85),ROUND(YEARFRAC(B85,TODAY()),1)))</f>
        <v/>
      </c>
      <c r="G85" s="13">
        <f>IF(OR(E85="",F85=""),"",ROUND(MIN(C85,E85*F85),2))</f>
        <v/>
      </c>
      <c r="H85" s="13">
        <f>IF(OR(C85="",G85=""),"",C85-G85)</f>
        <v/>
      </c>
      <c r="J85" s="12" t="n"/>
    </row>
    <row r="86">
      <c r="B86" s="12" t="n"/>
      <c r="C86" s="13" t="n"/>
      <c r="E86" s="13">
        <f>IF(OR(C86="",D86="",D86=0),"",ROUND(C86/D86,2))</f>
        <v/>
      </c>
      <c r="F86">
        <f>IF(B86="","",MIN(IF(D86="",99,D86),ROUND(YEARFRAC(B86,TODAY()),1)))</f>
        <v/>
      </c>
      <c r="G86" s="13">
        <f>IF(OR(E86="",F86=""),"",ROUND(MIN(C86,E86*F86),2))</f>
        <v/>
      </c>
      <c r="H86" s="13">
        <f>IF(OR(C86="",G86=""),"",C86-G86)</f>
        <v/>
      </c>
      <c r="J86" s="12" t="n"/>
    </row>
    <row r="87">
      <c r="B87" s="12" t="n"/>
      <c r="C87" s="13" t="n"/>
      <c r="E87" s="13">
        <f>IF(OR(C87="",D87="",D87=0),"",ROUND(C87/D87,2))</f>
        <v/>
      </c>
      <c r="F87">
        <f>IF(B87="","",MIN(IF(D87="",99,D87),ROUND(YEARFRAC(B87,TODAY()),1)))</f>
        <v/>
      </c>
      <c r="G87" s="13">
        <f>IF(OR(E87="",F87=""),"",ROUND(MIN(C87,E87*F87),2))</f>
        <v/>
      </c>
      <c r="H87" s="13">
        <f>IF(OR(C87="",G87=""),"",C87-G87)</f>
        <v/>
      </c>
      <c r="J87" s="12" t="n"/>
    </row>
    <row r="88">
      <c r="B88" s="12" t="n"/>
      <c r="C88" s="13" t="n"/>
      <c r="E88" s="13">
        <f>IF(OR(C88="",D88="",D88=0),"",ROUND(C88/D88,2))</f>
        <v/>
      </c>
      <c r="F88">
        <f>IF(B88="","",MIN(IF(D88="",99,D88),ROUND(YEARFRAC(B88,TODAY()),1)))</f>
        <v/>
      </c>
      <c r="G88" s="13">
        <f>IF(OR(E88="",F88=""),"",ROUND(MIN(C88,E88*F88),2))</f>
        <v/>
      </c>
      <c r="H88" s="13">
        <f>IF(OR(C88="",G88=""),"",C88-G88)</f>
        <v/>
      </c>
      <c r="J88" s="12" t="n"/>
    </row>
    <row r="89">
      <c r="B89" s="12" t="n"/>
      <c r="C89" s="13" t="n"/>
      <c r="E89" s="13">
        <f>IF(OR(C89="",D89="",D89=0),"",ROUND(C89/D89,2))</f>
        <v/>
      </c>
      <c r="F89">
        <f>IF(B89="","",MIN(IF(D89="",99,D89),ROUND(YEARFRAC(B89,TODAY()),1)))</f>
        <v/>
      </c>
      <c r="G89" s="13">
        <f>IF(OR(E89="",F89=""),"",ROUND(MIN(C89,E89*F89),2))</f>
        <v/>
      </c>
      <c r="H89" s="13">
        <f>IF(OR(C89="",G89=""),"",C89-G89)</f>
        <v/>
      </c>
      <c r="J89" s="12" t="n"/>
    </row>
    <row r="90">
      <c r="B90" s="12" t="n"/>
      <c r="C90" s="13" t="n"/>
      <c r="E90" s="13">
        <f>IF(OR(C90="",D90="",D90=0),"",ROUND(C90/D90,2))</f>
        <v/>
      </c>
      <c r="F90">
        <f>IF(B90="","",MIN(IF(D90="",99,D90),ROUND(YEARFRAC(B90,TODAY()),1)))</f>
        <v/>
      </c>
      <c r="G90" s="13">
        <f>IF(OR(E90="",F90=""),"",ROUND(MIN(C90,E90*F90),2))</f>
        <v/>
      </c>
      <c r="H90" s="13">
        <f>IF(OR(C90="",G90=""),"",C90-G90)</f>
        <v/>
      </c>
      <c r="J90" s="12" t="n"/>
    </row>
    <row r="91">
      <c r="B91" s="12" t="n"/>
      <c r="C91" s="13" t="n"/>
      <c r="E91" s="13">
        <f>IF(OR(C91="",D91="",D91=0),"",ROUND(C91/D91,2))</f>
        <v/>
      </c>
      <c r="F91">
        <f>IF(B91="","",MIN(IF(D91="",99,D91),ROUND(YEARFRAC(B91,TODAY()),1)))</f>
        <v/>
      </c>
      <c r="G91" s="13">
        <f>IF(OR(E91="",F91=""),"",ROUND(MIN(C91,E91*F91),2))</f>
        <v/>
      </c>
      <c r="H91" s="13">
        <f>IF(OR(C91="",G91=""),"",C91-G91)</f>
        <v/>
      </c>
      <c r="J91" s="12" t="n"/>
    </row>
    <row r="92">
      <c r="B92" s="12" t="n"/>
      <c r="C92" s="13" t="n"/>
      <c r="E92" s="13">
        <f>IF(OR(C92="",D92="",D92=0),"",ROUND(C92/D92,2))</f>
        <v/>
      </c>
      <c r="F92">
        <f>IF(B92="","",MIN(IF(D92="",99,D92),ROUND(YEARFRAC(B92,TODAY()),1)))</f>
        <v/>
      </c>
      <c r="G92" s="13">
        <f>IF(OR(E92="",F92=""),"",ROUND(MIN(C92,E92*F92),2))</f>
        <v/>
      </c>
      <c r="H92" s="13">
        <f>IF(OR(C92="",G92=""),"",C92-G92)</f>
        <v/>
      </c>
      <c r="J92" s="12" t="n"/>
    </row>
    <row r="93">
      <c r="B93" s="12" t="n"/>
      <c r="C93" s="13" t="n"/>
      <c r="E93" s="13">
        <f>IF(OR(C93="",D93="",D93=0),"",ROUND(C93/D93,2))</f>
        <v/>
      </c>
      <c r="F93">
        <f>IF(B93="","",MIN(IF(D93="",99,D93),ROUND(YEARFRAC(B93,TODAY()),1)))</f>
        <v/>
      </c>
      <c r="G93" s="13">
        <f>IF(OR(E93="",F93=""),"",ROUND(MIN(C93,E93*F93),2))</f>
        <v/>
      </c>
      <c r="H93" s="13">
        <f>IF(OR(C93="",G93=""),"",C93-G93)</f>
        <v/>
      </c>
      <c r="J93" s="12" t="n"/>
    </row>
    <row r="94">
      <c r="B94" s="12" t="n"/>
      <c r="C94" s="13" t="n"/>
      <c r="E94" s="13">
        <f>IF(OR(C94="",D94="",D94=0),"",ROUND(C94/D94,2))</f>
        <v/>
      </c>
      <c r="F94">
        <f>IF(B94="","",MIN(IF(D94="",99,D94),ROUND(YEARFRAC(B94,TODAY()),1)))</f>
        <v/>
      </c>
      <c r="G94" s="13">
        <f>IF(OR(E94="",F94=""),"",ROUND(MIN(C94,E94*F94),2))</f>
        <v/>
      </c>
      <c r="H94" s="13">
        <f>IF(OR(C94="",G94=""),"",C94-G94)</f>
        <v/>
      </c>
      <c r="J94" s="12" t="n"/>
    </row>
    <row r="95">
      <c r="B95" s="12" t="n"/>
      <c r="C95" s="13" t="n"/>
      <c r="E95" s="13">
        <f>IF(OR(C95="",D95="",D95=0),"",ROUND(C95/D95,2))</f>
        <v/>
      </c>
      <c r="F95">
        <f>IF(B95="","",MIN(IF(D95="",99,D95),ROUND(YEARFRAC(B95,TODAY()),1)))</f>
        <v/>
      </c>
      <c r="G95" s="13">
        <f>IF(OR(E95="",F95=""),"",ROUND(MIN(C95,E95*F95),2))</f>
        <v/>
      </c>
      <c r="H95" s="13">
        <f>IF(OR(C95="",G95=""),"",C95-G95)</f>
        <v/>
      </c>
      <c r="J95" s="12" t="n"/>
    </row>
    <row r="96">
      <c r="B96" s="12" t="n"/>
      <c r="C96" s="13" t="n"/>
      <c r="E96" s="13">
        <f>IF(OR(C96="",D96="",D96=0),"",ROUND(C96/D96,2))</f>
        <v/>
      </c>
      <c r="F96">
        <f>IF(B96="","",MIN(IF(D96="",99,D96),ROUND(YEARFRAC(B96,TODAY()),1)))</f>
        <v/>
      </c>
      <c r="G96" s="13">
        <f>IF(OR(E96="",F96=""),"",ROUND(MIN(C96,E96*F96),2))</f>
        <v/>
      </c>
      <c r="H96" s="13">
        <f>IF(OR(C96="",G96=""),"",C96-G96)</f>
        <v/>
      </c>
      <c r="J96" s="12" t="n"/>
    </row>
    <row r="97">
      <c r="B97" s="12" t="n"/>
      <c r="C97" s="13" t="n"/>
      <c r="E97" s="13">
        <f>IF(OR(C97="",D97="",D97=0),"",ROUND(C97/D97,2))</f>
        <v/>
      </c>
      <c r="F97">
        <f>IF(B97="","",MIN(IF(D97="",99,D97),ROUND(YEARFRAC(B97,TODAY()),1)))</f>
        <v/>
      </c>
      <c r="G97" s="13">
        <f>IF(OR(E97="",F97=""),"",ROUND(MIN(C97,E97*F97),2))</f>
        <v/>
      </c>
      <c r="H97" s="13">
        <f>IF(OR(C97="",G97=""),"",C97-G97)</f>
        <v/>
      </c>
      <c r="J97" s="12" t="n"/>
    </row>
    <row r="98">
      <c r="B98" s="12" t="n"/>
      <c r="C98" s="13" t="n"/>
      <c r="E98" s="13">
        <f>IF(OR(C98="",D98="",D98=0),"",ROUND(C98/D98,2))</f>
        <v/>
      </c>
      <c r="F98">
        <f>IF(B98="","",MIN(IF(D98="",99,D98),ROUND(YEARFRAC(B98,TODAY()),1)))</f>
        <v/>
      </c>
      <c r="G98" s="13">
        <f>IF(OR(E98="",F98=""),"",ROUND(MIN(C98,E98*F98),2))</f>
        <v/>
      </c>
      <c r="H98" s="13">
        <f>IF(OR(C98="",G98=""),"",C98-G98)</f>
        <v/>
      </c>
      <c r="J98" s="12" t="n"/>
    </row>
    <row r="99">
      <c r="B99" s="12" t="n"/>
      <c r="C99" s="13" t="n"/>
      <c r="E99" s="13">
        <f>IF(OR(C99="",D99="",D99=0),"",ROUND(C99/D99,2))</f>
        <v/>
      </c>
      <c r="F99">
        <f>IF(B99="","",MIN(IF(D99="",99,D99),ROUND(YEARFRAC(B99,TODAY()),1)))</f>
        <v/>
      </c>
      <c r="G99" s="13">
        <f>IF(OR(E99="",F99=""),"",ROUND(MIN(C99,E99*F99),2))</f>
        <v/>
      </c>
      <c r="H99" s="13">
        <f>IF(OR(C99="",G99=""),"",C99-G99)</f>
        <v/>
      </c>
      <c r="J99" s="12" t="n"/>
    </row>
    <row r="100">
      <c r="B100" s="12" t="n"/>
      <c r="C100" s="13" t="n"/>
      <c r="E100" s="13">
        <f>IF(OR(C100="",D100="",D100=0),"",ROUND(C100/D100,2))</f>
        <v/>
      </c>
      <c r="F100">
        <f>IF(B100="","",MIN(IF(D100="",99,D100),ROUND(YEARFRAC(B100,TODAY()),1)))</f>
        <v/>
      </c>
      <c r="G100" s="13">
        <f>IF(OR(E100="",F100=""),"",ROUND(MIN(C100,E100*F100),2))</f>
        <v/>
      </c>
      <c r="H100" s="13">
        <f>IF(OR(C100="",G100=""),"",C100-G100)</f>
        <v/>
      </c>
      <c r="J100" s="12" t="n"/>
    </row>
    <row r="101">
      <c r="B101" s="12" t="n"/>
      <c r="C101" s="13" t="n"/>
      <c r="E101" s="13">
        <f>IF(OR(C101="",D101="",D101=0),"",ROUND(C101/D101,2))</f>
        <v/>
      </c>
      <c r="F101">
        <f>IF(B101="","",MIN(IF(D101="",99,D101),ROUND(YEARFRAC(B101,TODAY()),1)))</f>
        <v/>
      </c>
      <c r="G101" s="13">
        <f>IF(OR(E101="",F101=""),"",ROUND(MIN(C101,E101*F101),2))</f>
        <v/>
      </c>
      <c r="H101" s="13">
        <f>IF(OR(C101="",G101=""),"",C101-G101)</f>
        <v/>
      </c>
      <c r="J101" s="12" t="n"/>
    </row>
    <row r="102">
      <c r="B102" s="12" t="n"/>
      <c r="C102" s="13" t="n"/>
      <c r="E102" s="13">
        <f>IF(OR(C102="",D102="",D102=0),"",ROUND(C102/D102,2))</f>
        <v/>
      </c>
      <c r="F102">
        <f>IF(B102="","",MIN(IF(D102="",99,D102),ROUND(YEARFRAC(B102,TODAY()),1)))</f>
        <v/>
      </c>
      <c r="G102" s="13">
        <f>IF(OR(E102="",F102=""),"",ROUND(MIN(C102,E102*F102),2))</f>
        <v/>
      </c>
      <c r="H102" s="13">
        <f>IF(OR(C102="",G102=""),"",C102-G102)</f>
        <v/>
      </c>
      <c r="J102" s="12" t="n"/>
    </row>
    <row r="103">
      <c r="B103" s="12" t="n"/>
      <c r="C103" s="13" t="n"/>
      <c r="E103" s="13">
        <f>IF(OR(C103="",D103="",D103=0),"",ROUND(C103/D103,2))</f>
        <v/>
      </c>
      <c r="F103">
        <f>IF(B103="","",MIN(IF(D103="",99,D103),ROUND(YEARFRAC(B103,TODAY()),1)))</f>
        <v/>
      </c>
      <c r="G103" s="13">
        <f>IF(OR(E103="",F103=""),"",ROUND(MIN(C103,E103*F103),2))</f>
        <v/>
      </c>
      <c r="H103" s="13">
        <f>IF(OR(C103="",G103=""),"",C103-G103)</f>
        <v/>
      </c>
      <c r="J103" s="12" t="n"/>
    </row>
    <row r="104">
      <c r="B104" s="12" t="n"/>
      <c r="C104" s="13" t="n"/>
      <c r="E104" s="13">
        <f>IF(OR(C104="",D104="",D104=0),"",ROUND(C104/D104,2))</f>
        <v/>
      </c>
      <c r="F104">
        <f>IF(B104="","",MIN(IF(D104="",99,D104),ROUND(YEARFRAC(B104,TODAY()),1)))</f>
        <v/>
      </c>
      <c r="G104" s="13">
        <f>IF(OR(E104="",F104=""),"",ROUND(MIN(C104,E104*F104),2))</f>
        <v/>
      </c>
      <c r="H104" s="13">
        <f>IF(OR(C104="",G104=""),"",C104-G104)</f>
        <v/>
      </c>
      <c r="J104" s="12" t="n"/>
    </row>
    <row r="105">
      <c r="B105" s="12" t="n"/>
      <c r="C105" s="13" t="n"/>
      <c r="E105" s="13">
        <f>IF(OR(C105="",D105="",D105=0),"",ROUND(C105/D105,2))</f>
        <v/>
      </c>
      <c r="F105">
        <f>IF(B105="","",MIN(IF(D105="",99,D105),ROUND(YEARFRAC(B105,TODAY()),1)))</f>
        <v/>
      </c>
      <c r="G105" s="13">
        <f>IF(OR(E105="",F105=""),"",ROUND(MIN(C105,E105*F105),2))</f>
        <v/>
      </c>
      <c r="H105" s="13">
        <f>IF(OR(C105="",G105=""),"",C105-G105)</f>
        <v/>
      </c>
      <c r="J105" s="12" t="n"/>
    </row>
    <row r="106">
      <c r="B106" s="12" t="n"/>
      <c r="C106" s="13" t="n"/>
      <c r="E106" s="13">
        <f>IF(OR(C106="",D106="",D106=0),"",ROUND(C106/D106,2))</f>
        <v/>
      </c>
      <c r="F106">
        <f>IF(B106="","",MIN(IF(D106="",99,D106),ROUND(YEARFRAC(B106,TODAY()),1)))</f>
        <v/>
      </c>
      <c r="G106" s="13">
        <f>IF(OR(E106="",F106=""),"",ROUND(MIN(C106,E106*F106),2))</f>
        <v/>
      </c>
      <c r="H106" s="13">
        <f>IF(OR(C106="",G106=""),"",C106-G106)</f>
        <v/>
      </c>
      <c r="J106" s="12" t="n"/>
    </row>
    <row r="107">
      <c r="B107" s="12" t="n"/>
      <c r="C107" s="13" t="n"/>
      <c r="E107" s="13">
        <f>IF(OR(C107="",D107="",D107=0),"",ROUND(C107/D107,2))</f>
        <v/>
      </c>
      <c r="F107">
        <f>IF(B107="","",MIN(IF(D107="",99,D107),ROUND(YEARFRAC(B107,TODAY()),1)))</f>
        <v/>
      </c>
      <c r="G107" s="13">
        <f>IF(OR(E107="",F107=""),"",ROUND(MIN(C107,E107*F107),2))</f>
        <v/>
      </c>
      <c r="H107" s="13">
        <f>IF(OR(C107="",G107=""),"",C107-G107)</f>
        <v/>
      </c>
      <c r="J107" s="12" t="n"/>
    </row>
    <row r="108">
      <c r="B108" s="12" t="n"/>
      <c r="C108" s="13" t="n"/>
      <c r="E108" s="13">
        <f>IF(OR(C108="",D108="",D108=0),"",ROUND(C108/D108,2))</f>
        <v/>
      </c>
      <c r="F108">
        <f>IF(B108="","",MIN(IF(D108="",99,D108),ROUND(YEARFRAC(B108,TODAY()),1)))</f>
        <v/>
      </c>
      <c r="G108" s="13">
        <f>IF(OR(E108="",F108=""),"",ROUND(MIN(C108,E108*F108),2))</f>
        <v/>
      </c>
      <c r="H108" s="13">
        <f>IF(OR(C108="",G108=""),"",C108-G108)</f>
        <v/>
      </c>
      <c r="J108" s="12" t="n"/>
    </row>
    <row r="109">
      <c r="B109" s="12" t="n"/>
      <c r="C109" s="13" t="n"/>
      <c r="E109" s="13">
        <f>IF(OR(C109="",D109="",D109=0),"",ROUND(C109/D109,2))</f>
        <v/>
      </c>
      <c r="F109">
        <f>IF(B109="","",MIN(IF(D109="",99,D109),ROUND(YEARFRAC(B109,TODAY()),1)))</f>
        <v/>
      </c>
      <c r="G109" s="13">
        <f>IF(OR(E109="",F109=""),"",ROUND(MIN(C109,E109*F109),2))</f>
        <v/>
      </c>
      <c r="H109" s="13">
        <f>IF(OR(C109="",G109=""),"",C109-G109)</f>
        <v/>
      </c>
      <c r="J109" s="12" t="n"/>
    </row>
    <row r="110">
      <c r="B110" s="12" t="n"/>
      <c r="C110" s="13" t="n"/>
      <c r="E110" s="13">
        <f>IF(OR(C110="",D110="",D110=0),"",ROUND(C110/D110,2))</f>
        <v/>
      </c>
      <c r="F110">
        <f>IF(B110="","",MIN(IF(D110="",99,D110),ROUND(YEARFRAC(B110,TODAY()),1)))</f>
        <v/>
      </c>
      <c r="G110" s="13">
        <f>IF(OR(E110="",F110=""),"",ROUND(MIN(C110,E110*F110),2))</f>
        <v/>
      </c>
      <c r="H110" s="13">
        <f>IF(OR(C110="",G110=""),"",C110-G110)</f>
        <v/>
      </c>
      <c r="J110" s="12" t="n"/>
    </row>
    <row r="111">
      <c r="B111" s="12" t="n"/>
      <c r="C111" s="13" t="n"/>
      <c r="E111" s="13">
        <f>IF(OR(C111="",D111="",D111=0),"",ROUND(C111/D111,2))</f>
        <v/>
      </c>
      <c r="F111">
        <f>IF(B111="","",MIN(IF(D111="",99,D111),ROUND(YEARFRAC(B111,TODAY()),1)))</f>
        <v/>
      </c>
      <c r="G111" s="13">
        <f>IF(OR(E111="",F111=""),"",ROUND(MIN(C111,E111*F111),2))</f>
        <v/>
      </c>
      <c r="H111" s="13">
        <f>IF(OR(C111="",G111=""),"",C111-G111)</f>
        <v/>
      </c>
      <c r="J111" s="12" t="n"/>
    </row>
    <row r="112">
      <c r="B112" s="12" t="n"/>
      <c r="C112" s="13" t="n"/>
      <c r="E112" s="13">
        <f>IF(OR(C112="",D112="",D112=0),"",ROUND(C112/D112,2))</f>
        <v/>
      </c>
      <c r="F112">
        <f>IF(B112="","",MIN(IF(D112="",99,D112),ROUND(YEARFRAC(B112,TODAY()),1)))</f>
        <v/>
      </c>
      <c r="G112" s="13">
        <f>IF(OR(E112="",F112=""),"",ROUND(MIN(C112,E112*F112),2))</f>
        <v/>
      </c>
      <c r="H112" s="13">
        <f>IF(OR(C112="",G112=""),"",C112-G112)</f>
        <v/>
      </c>
      <c r="J112" s="12" t="n"/>
    </row>
    <row r="113">
      <c r="B113" s="12" t="n"/>
      <c r="C113" s="13" t="n"/>
      <c r="E113" s="13">
        <f>IF(OR(C113="",D113="",D113=0),"",ROUND(C113/D113,2))</f>
        <v/>
      </c>
      <c r="F113">
        <f>IF(B113="","",MIN(IF(D113="",99,D113),ROUND(YEARFRAC(B113,TODAY()),1)))</f>
        <v/>
      </c>
      <c r="G113" s="13">
        <f>IF(OR(E113="",F113=""),"",ROUND(MIN(C113,E113*F113),2))</f>
        <v/>
      </c>
      <c r="H113" s="13">
        <f>IF(OR(C113="",G113=""),"",C113-G113)</f>
        <v/>
      </c>
      <c r="J113" s="12" t="n"/>
    </row>
    <row r="114">
      <c r="B114" s="12" t="n"/>
      <c r="C114" s="13" t="n"/>
      <c r="E114" s="13">
        <f>IF(OR(C114="",D114="",D114=0),"",ROUND(C114/D114,2))</f>
        <v/>
      </c>
      <c r="F114">
        <f>IF(B114="","",MIN(IF(D114="",99,D114),ROUND(YEARFRAC(B114,TODAY()),1)))</f>
        <v/>
      </c>
      <c r="G114" s="13">
        <f>IF(OR(E114="",F114=""),"",ROUND(MIN(C114,E114*F114),2))</f>
        <v/>
      </c>
      <c r="H114" s="13">
        <f>IF(OR(C114="",G114=""),"",C114-G114)</f>
        <v/>
      </c>
      <c r="J114" s="12" t="n"/>
    </row>
    <row r="115">
      <c r="B115" s="12" t="n"/>
      <c r="C115" s="13" t="n"/>
      <c r="E115" s="13">
        <f>IF(OR(C115="",D115="",D115=0),"",ROUND(C115/D115,2))</f>
        <v/>
      </c>
      <c r="F115">
        <f>IF(B115="","",MIN(IF(D115="",99,D115),ROUND(YEARFRAC(B115,TODAY()),1)))</f>
        <v/>
      </c>
      <c r="G115" s="13">
        <f>IF(OR(E115="",F115=""),"",ROUND(MIN(C115,E115*F115),2))</f>
        <v/>
      </c>
      <c r="H115" s="13">
        <f>IF(OR(C115="",G115=""),"",C115-G115)</f>
        <v/>
      </c>
      <c r="J115" s="12" t="n"/>
    </row>
    <row r="116">
      <c r="B116" s="12" t="n"/>
      <c r="C116" s="13" t="n"/>
      <c r="E116" s="13">
        <f>IF(OR(C116="",D116="",D116=0),"",ROUND(C116/D116,2))</f>
        <v/>
      </c>
      <c r="F116">
        <f>IF(B116="","",MIN(IF(D116="",99,D116),ROUND(YEARFRAC(B116,TODAY()),1)))</f>
        <v/>
      </c>
      <c r="G116" s="13">
        <f>IF(OR(E116="",F116=""),"",ROUND(MIN(C116,E116*F116),2))</f>
        <v/>
      </c>
      <c r="H116" s="13">
        <f>IF(OR(C116="",G116=""),"",C116-G116)</f>
        <v/>
      </c>
      <c r="J116" s="12" t="n"/>
    </row>
    <row r="117">
      <c r="B117" s="12" t="n"/>
      <c r="C117" s="13" t="n"/>
      <c r="E117" s="13">
        <f>IF(OR(C117="",D117="",D117=0),"",ROUND(C117/D117,2))</f>
        <v/>
      </c>
      <c r="F117">
        <f>IF(B117="","",MIN(IF(D117="",99,D117),ROUND(YEARFRAC(B117,TODAY()),1)))</f>
        <v/>
      </c>
      <c r="G117" s="13">
        <f>IF(OR(E117="",F117=""),"",ROUND(MIN(C117,E117*F117),2))</f>
        <v/>
      </c>
      <c r="H117" s="13">
        <f>IF(OR(C117="",G117=""),"",C117-G117)</f>
        <v/>
      </c>
      <c r="J117" s="12" t="n"/>
    </row>
    <row r="118">
      <c r="B118" s="12" t="n"/>
      <c r="C118" s="13" t="n"/>
      <c r="E118" s="13">
        <f>IF(OR(C118="",D118="",D118=0),"",ROUND(C118/D118,2))</f>
        <v/>
      </c>
      <c r="F118">
        <f>IF(B118="","",MIN(IF(D118="",99,D118),ROUND(YEARFRAC(B118,TODAY()),1)))</f>
        <v/>
      </c>
      <c r="G118" s="13">
        <f>IF(OR(E118="",F118=""),"",ROUND(MIN(C118,E118*F118),2))</f>
        <v/>
      </c>
      <c r="H118" s="13">
        <f>IF(OR(C118="",G118=""),"",C118-G118)</f>
        <v/>
      </c>
      <c r="J118" s="12" t="n"/>
    </row>
    <row r="119">
      <c r="B119" s="12" t="n"/>
      <c r="C119" s="13" t="n"/>
      <c r="E119" s="13">
        <f>IF(OR(C119="",D119="",D119=0),"",ROUND(C119/D119,2))</f>
        <v/>
      </c>
      <c r="F119">
        <f>IF(B119="","",MIN(IF(D119="",99,D119),ROUND(YEARFRAC(B119,TODAY()),1)))</f>
        <v/>
      </c>
      <c r="G119" s="13">
        <f>IF(OR(E119="",F119=""),"",ROUND(MIN(C119,E119*F119),2))</f>
        <v/>
      </c>
      <c r="H119" s="13">
        <f>IF(OR(C119="",G119=""),"",C119-G119)</f>
        <v/>
      </c>
      <c r="J119" s="12" t="n"/>
    </row>
    <row r="120">
      <c r="B120" s="12" t="n"/>
      <c r="C120" s="13" t="n"/>
      <c r="E120" s="13">
        <f>IF(OR(C120="",D120="",D120=0),"",ROUND(C120/D120,2))</f>
        <v/>
      </c>
      <c r="F120">
        <f>IF(B120="","",MIN(IF(D120="",99,D120),ROUND(YEARFRAC(B120,TODAY()),1)))</f>
        <v/>
      </c>
      <c r="G120" s="13">
        <f>IF(OR(E120="",F120=""),"",ROUND(MIN(C120,E120*F120),2))</f>
        <v/>
      </c>
      <c r="H120" s="13">
        <f>IF(OR(C120="",G120=""),"",C120-G120)</f>
        <v/>
      </c>
      <c r="J120" s="12" t="n"/>
    </row>
    <row r="121">
      <c r="B121" s="12" t="n"/>
      <c r="C121" s="13" t="n"/>
      <c r="E121" s="13">
        <f>IF(OR(C121="",D121="",D121=0),"",ROUND(C121/D121,2))</f>
        <v/>
      </c>
      <c r="F121">
        <f>IF(B121="","",MIN(IF(D121="",99,D121),ROUND(YEARFRAC(B121,TODAY()),1)))</f>
        <v/>
      </c>
      <c r="G121" s="13">
        <f>IF(OR(E121="",F121=""),"",ROUND(MIN(C121,E121*F121),2))</f>
        <v/>
      </c>
      <c r="H121" s="13">
        <f>IF(OR(C121="",G121=""),"",C121-G121)</f>
        <v/>
      </c>
      <c r="J121" s="12" t="n"/>
    </row>
    <row r="122">
      <c r="B122" s="12" t="n"/>
      <c r="C122" s="13" t="n"/>
      <c r="E122" s="13">
        <f>IF(OR(C122="",D122="",D122=0),"",ROUND(C122/D122,2))</f>
        <v/>
      </c>
      <c r="F122">
        <f>IF(B122="","",MIN(IF(D122="",99,D122),ROUND(YEARFRAC(B122,TODAY()),1)))</f>
        <v/>
      </c>
      <c r="G122" s="13">
        <f>IF(OR(E122="",F122=""),"",ROUND(MIN(C122,E122*F122),2))</f>
        <v/>
      </c>
      <c r="H122" s="13">
        <f>IF(OR(C122="",G122=""),"",C122-G122)</f>
        <v/>
      </c>
      <c r="J122" s="12" t="n"/>
    </row>
    <row r="123">
      <c r="B123" s="12" t="n"/>
      <c r="C123" s="13" t="n"/>
      <c r="E123" s="13">
        <f>IF(OR(C123="",D123="",D123=0),"",ROUND(C123/D123,2))</f>
        <v/>
      </c>
      <c r="F123">
        <f>IF(B123="","",MIN(IF(D123="",99,D123),ROUND(YEARFRAC(B123,TODAY()),1)))</f>
        <v/>
      </c>
      <c r="G123" s="13">
        <f>IF(OR(E123="",F123=""),"",ROUND(MIN(C123,E123*F123),2))</f>
        <v/>
      </c>
      <c r="H123" s="13">
        <f>IF(OR(C123="",G123=""),"",C123-G123)</f>
        <v/>
      </c>
      <c r="J123" s="12" t="n"/>
    </row>
    <row r="124">
      <c r="B124" s="12" t="n"/>
      <c r="C124" s="13" t="n"/>
      <c r="E124" s="13">
        <f>IF(OR(C124="",D124="",D124=0),"",ROUND(C124/D124,2))</f>
        <v/>
      </c>
      <c r="F124">
        <f>IF(B124="","",MIN(IF(D124="",99,D124),ROUND(YEARFRAC(B124,TODAY()),1)))</f>
        <v/>
      </c>
      <c r="G124" s="13">
        <f>IF(OR(E124="",F124=""),"",ROUND(MIN(C124,E124*F124),2))</f>
        <v/>
      </c>
      <c r="H124" s="13">
        <f>IF(OR(C124="",G124=""),"",C124-G124)</f>
        <v/>
      </c>
      <c r="J124" s="12" t="n"/>
    </row>
    <row r="125">
      <c r="B125" s="12" t="n"/>
      <c r="C125" s="13" t="n"/>
      <c r="E125" s="13">
        <f>IF(OR(C125="",D125="",D125=0),"",ROUND(C125/D125,2))</f>
        <v/>
      </c>
      <c r="F125">
        <f>IF(B125="","",MIN(IF(D125="",99,D125),ROUND(YEARFRAC(B125,TODAY()),1)))</f>
        <v/>
      </c>
      <c r="G125" s="13">
        <f>IF(OR(E125="",F125=""),"",ROUND(MIN(C125,E125*F125),2))</f>
        <v/>
      </c>
      <c r="H125" s="13">
        <f>IF(OR(C125="",G125=""),"",C125-G125)</f>
        <v/>
      </c>
      <c r="J125" s="12" t="n"/>
    </row>
    <row r="126">
      <c r="B126" s="12" t="n"/>
      <c r="C126" s="13" t="n"/>
      <c r="E126" s="13">
        <f>IF(OR(C126="",D126="",D126=0),"",ROUND(C126/D126,2))</f>
        <v/>
      </c>
      <c r="F126">
        <f>IF(B126="","",MIN(IF(D126="",99,D126),ROUND(YEARFRAC(B126,TODAY()),1)))</f>
        <v/>
      </c>
      <c r="G126" s="13">
        <f>IF(OR(E126="",F126=""),"",ROUND(MIN(C126,E126*F126),2))</f>
        <v/>
      </c>
      <c r="H126" s="13">
        <f>IF(OR(C126="",G126=""),"",C126-G126)</f>
        <v/>
      </c>
      <c r="J126" s="12" t="n"/>
    </row>
    <row r="127">
      <c r="B127" s="12" t="n"/>
      <c r="C127" s="13" t="n"/>
      <c r="E127" s="13">
        <f>IF(OR(C127="",D127="",D127=0),"",ROUND(C127/D127,2))</f>
        <v/>
      </c>
      <c r="F127">
        <f>IF(B127="","",MIN(IF(D127="",99,D127),ROUND(YEARFRAC(B127,TODAY()),1)))</f>
        <v/>
      </c>
      <c r="G127" s="13">
        <f>IF(OR(E127="",F127=""),"",ROUND(MIN(C127,E127*F127),2))</f>
        <v/>
      </c>
      <c r="H127" s="13">
        <f>IF(OR(C127="",G127=""),"",C127-G127)</f>
        <v/>
      </c>
      <c r="J127" s="12" t="n"/>
    </row>
    <row r="128">
      <c r="B128" s="12" t="n"/>
      <c r="C128" s="13" t="n"/>
      <c r="E128" s="13">
        <f>IF(OR(C128="",D128="",D128=0),"",ROUND(C128/D128,2))</f>
        <v/>
      </c>
      <c r="F128">
        <f>IF(B128="","",MIN(IF(D128="",99,D128),ROUND(YEARFRAC(B128,TODAY()),1)))</f>
        <v/>
      </c>
      <c r="G128" s="13">
        <f>IF(OR(E128="",F128=""),"",ROUND(MIN(C128,E128*F128),2))</f>
        <v/>
      </c>
      <c r="H128" s="13">
        <f>IF(OR(C128="",G128=""),"",C128-G128)</f>
        <v/>
      </c>
      <c r="J128" s="12" t="n"/>
    </row>
    <row r="129">
      <c r="B129" s="12" t="n"/>
      <c r="C129" s="13" t="n"/>
      <c r="E129" s="13">
        <f>IF(OR(C129="",D129="",D129=0),"",ROUND(C129/D129,2))</f>
        <v/>
      </c>
      <c r="F129">
        <f>IF(B129="","",MIN(IF(D129="",99,D129),ROUND(YEARFRAC(B129,TODAY()),1)))</f>
        <v/>
      </c>
      <c r="G129" s="13">
        <f>IF(OR(E129="",F129=""),"",ROUND(MIN(C129,E129*F129),2))</f>
        <v/>
      </c>
      <c r="H129" s="13">
        <f>IF(OR(C129="",G129=""),"",C129-G129)</f>
        <v/>
      </c>
      <c r="J129" s="12" t="n"/>
    </row>
    <row r="130">
      <c r="B130" s="12" t="n"/>
      <c r="C130" s="13" t="n"/>
      <c r="E130" s="13">
        <f>IF(OR(C130="",D130="",D130=0),"",ROUND(C130/D130,2))</f>
        <v/>
      </c>
      <c r="F130">
        <f>IF(B130="","",MIN(IF(D130="",99,D130),ROUND(YEARFRAC(B130,TODAY()),1)))</f>
        <v/>
      </c>
      <c r="G130" s="13">
        <f>IF(OR(E130="",F130=""),"",ROUND(MIN(C130,E130*F130),2))</f>
        <v/>
      </c>
      <c r="H130" s="13">
        <f>IF(OR(C130="",G130=""),"",C130-G130)</f>
        <v/>
      </c>
      <c r="J130" s="12" t="n"/>
    </row>
    <row r="131">
      <c r="B131" s="12" t="n"/>
      <c r="C131" s="13" t="n"/>
      <c r="E131" s="13">
        <f>IF(OR(C131="",D131="",D131=0),"",ROUND(C131/D131,2))</f>
        <v/>
      </c>
      <c r="F131">
        <f>IF(B131="","",MIN(IF(D131="",99,D131),ROUND(YEARFRAC(B131,TODAY()),1)))</f>
        <v/>
      </c>
      <c r="G131" s="13">
        <f>IF(OR(E131="",F131=""),"",ROUND(MIN(C131,E131*F131),2))</f>
        <v/>
      </c>
      <c r="H131" s="13">
        <f>IF(OR(C131="",G131=""),"",C131-G131)</f>
        <v/>
      </c>
      <c r="J131" s="12" t="n"/>
    </row>
    <row r="132">
      <c r="B132" s="12" t="n"/>
      <c r="C132" s="13" t="n"/>
      <c r="E132" s="13">
        <f>IF(OR(C132="",D132="",D132=0),"",ROUND(C132/D132,2))</f>
        <v/>
      </c>
      <c r="F132">
        <f>IF(B132="","",MIN(IF(D132="",99,D132),ROUND(YEARFRAC(B132,TODAY()),1)))</f>
        <v/>
      </c>
      <c r="G132" s="13">
        <f>IF(OR(E132="",F132=""),"",ROUND(MIN(C132,E132*F132),2))</f>
        <v/>
      </c>
      <c r="H132" s="13">
        <f>IF(OR(C132="",G132=""),"",C132-G132)</f>
        <v/>
      </c>
      <c r="J132" s="12" t="n"/>
    </row>
    <row r="133">
      <c r="B133" s="12" t="n"/>
      <c r="C133" s="13" t="n"/>
      <c r="E133" s="13">
        <f>IF(OR(C133="",D133="",D133=0),"",ROUND(C133/D133,2))</f>
        <v/>
      </c>
      <c r="F133">
        <f>IF(B133="","",MIN(IF(D133="",99,D133),ROUND(YEARFRAC(B133,TODAY()),1)))</f>
        <v/>
      </c>
      <c r="G133" s="13">
        <f>IF(OR(E133="",F133=""),"",ROUND(MIN(C133,E133*F133),2))</f>
        <v/>
      </c>
      <c r="H133" s="13">
        <f>IF(OR(C133="",G133=""),"",C133-G133)</f>
        <v/>
      </c>
      <c r="J133" s="12" t="n"/>
    </row>
    <row r="134">
      <c r="B134" s="12" t="n"/>
      <c r="C134" s="13" t="n"/>
      <c r="E134" s="13">
        <f>IF(OR(C134="",D134="",D134=0),"",ROUND(C134/D134,2))</f>
        <v/>
      </c>
      <c r="F134">
        <f>IF(B134="","",MIN(IF(D134="",99,D134),ROUND(YEARFRAC(B134,TODAY()),1)))</f>
        <v/>
      </c>
      <c r="G134" s="13">
        <f>IF(OR(E134="",F134=""),"",ROUND(MIN(C134,E134*F134),2))</f>
        <v/>
      </c>
      <c r="H134" s="13">
        <f>IF(OR(C134="",G134=""),"",C134-G134)</f>
        <v/>
      </c>
      <c r="J134" s="12" t="n"/>
    </row>
    <row r="135">
      <c r="B135" s="12" t="n"/>
      <c r="C135" s="13" t="n"/>
      <c r="E135" s="13">
        <f>IF(OR(C135="",D135="",D135=0),"",ROUND(C135/D135,2))</f>
        <v/>
      </c>
      <c r="F135">
        <f>IF(B135="","",MIN(IF(D135="",99,D135),ROUND(YEARFRAC(B135,TODAY()),1)))</f>
        <v/>
      </c>
      <c r="G135" s="13">
        <f>IF(OR(E135="",F135=""),"",ROUND(MIN(C135,E135*F135),2))</f>
        <v/>
      </c>
      <c r="H135" s="13">
        <f>IF(OR(C135="",G135=""),"",C135-G135)</f>
        <v/>
      </c>
      <c r="J135" s="12" t="n"/>
    </row>
    <row r="136">
      <c r="B136" s="12" t="n"/>
      <c r="C136" s="13" t="n"/>
      <c r="E136" s="13">
        <f>IF(OR(C136="",D136="",D136=0),"",ROUND(C136/D136,2))</f>
        <v/>
      </c>
      <c r="F136">
        <f>IF(B136="","",MIN(IF(D136="",99,D136),ROUND(YEARFRAC(B136,TODAY()),1)))</f>
        <v/>
      </c>
      <c r="G136" s="13">
        <f>IF(OR(E136="",F136=""),"",ROUND(MIN(C136,E136*F136),2))</f>
        <v/>
      </c>
      <c r="H136" s="13">
        <f>IF(OR(C136="",G136=""),"",C136-G136)</f>
        <v/>
      </c>
      <c r="J136" s="12" t="n"/>
    </row>
    <row r="137">
      <c r="B137" s="12" t="n"/>
      <c r="C137" s="13" t="n"/>
      <c r="E137" s="13">
        <f>IF(OR(C137="",D137="",D137=0),"",ROUND(C137/D137,2))</f>
        <v/>
      </c>
      <c r="F137">
        <f>IF(B137="","",MIN(IF(D137="",99,D137),ROUND(YEARFRAC(B137,TODAY()),1)))</f>
        <v/>
      </c>
      <c r="G137" s="13">
        <f>IF(OR(E137="",F137=""),"",ROUND(MIN(C137,E137*F137),2))</f>
        <v/>
      </c>
      <c r="H137" s="13">
        <f>IF(OR(C137="",G137=""),"",C137-G137)</f>
        <v/>
      </c>
      <c r="J137" s="12" t="n"/>
    </row>
    <row r="138">
      <c r="B138" s="12" t="n"/>
      <c r="C138" s="13" t="n"/>
      <c r="E138" s="13">
        <f>IF(OR(C138="",D138="",D138=0),"",ROUND(C138/D138,2))</f>
        <v/>
      </c>
      <c r="F138">
        <f>IF(B138="","",MIN(IF(D138="",99,D138),ROUND(YEARFRAC(B138,TODAY()),1)))</f>
        <v/>
      </c>
      <c r="G138" s="13">
        <f>IF(OR(E138="",F138=""),"",ROUND(MIN(C138,E138*F138),2))</f>
        <v/>
      </c>
      <c r="H138" s="13">
        <f>IF(OR(C138="",G138=""),"",C138-G138)</f>
        <v/>
      </c>
      <c r="J138" s="12" t="n"/>
    </row>
    <row r="139">
      <c r="B139" s="12" t="n"/>
      <c r="C139" s="13" t="n"/>
      <c r="E139" s="13">
        <f>IF(OR(C139="",D139="",D139=0),"",ROUND(C139/D139,2))</f>
        <v/>
      </c>
      <c r="F139">
        <f>IF(B139="","",MIN(IF(D139="",99,D139),ROUND(YEARFRAC(B139,TODAY()),1)))</f>
        <v/>
      </c>
      <c r="G139" s="13">
        <f>IF(OR(E139="",F139=""),"",ROUND(MIN(C139,E139*F139),2))</f>
        <v/>
      </c>
      <c r="H139" s="13">
        <f>IF(OR(C139="",G139=""),"",C139-G139)</f>
        <v/>
      </c>
      <c r="J139" s="12" t="n"/>
    </row>
    <row r="140">
      <c r="B140" s="12" t="n"/>
      <c r="C140" s="13" t="n"/>
      <c r="E140" s="13">
        <f>IF(OR(C140="",D140="",D140=0),"",ROUND(C140/D140,2))</f>
        <v/>
      </c>
      <c r="F140">
        <f>IF(B140="","",MIN(IF(D140="",99,D140),ROUND(YEARFRAC(B140,TODAY()),1)))</f>
        <v/>
      </c>
      <c r="G140" s="13">
        <f>IF(OR(E140="",F140=""),"",ROUND(MIN(C140,E140*F140),2))</f>
        <v/>
      </c>
      <c r="H140" s="13">
        <f>IF(OR(C140="",G140=""),"",C140-G140)</f>
        <v/>
      </c>
      <c r="J140" s="12" t="n"/>
    </row>
    <row r="141">
      <c r="B141" s="12" t="n"/>
      <c r="C141" s="13" t="n"/>
      <c r="E141" s="13">
        <f>IF(OR(C141="",D141="",D141=0),"",ROUND(C141/D141,2))</f>
        <v/>
      </c>
      <c r="F141">
        <f>IF(B141="","",MIN(IF(D141="",99,D141),ROUND(YEARFRAC(B141,TODAY()),1)))</f>
        <v/>
      </c>
      <c r="G141" s="13">
        <f>IF(OR(E141="",F141=""),"",ROUND(MIN(C141,E141*F141),2))</f>
        <v/>
      </c>
      <c r="H141" s="13">
        <f>IF(OR(C141="",G141=""),"",C141-G141)</f>
        <v/>
      </c>
      <c r="J141" s="12" t="n"/>
    </row>
    <row r="142">
      <c r="B142" s="12" t="n"/>
      <c r="C142" s="13" t="n"/>
      <c r="E142" s="13">
        <f>IF(OR(C142="",D142="",D142=0),"",ROUND(C142/D142,2))</f>
        <v/>
      </c>
      <c r="F142">
        <f>IF(B142="","",MIN(IF(D142="",99,D142),ROUND(YEARFRAC(B142,TODAY()),1)))</f>
        <v/>
      </c>
      <c r="G142" s="13">
        <f>IF(OR(E142="",F142=""),"",ROUND(MIN(C142,E142*F142),2))</f>
        <v/>
      </c>
      <c r="H142" s="13">
        <f>IF(OR(C142="",G142=""),"",C142-G142)</f>
        <v/>
      </c>
      <c r="J142" s="12" t="n"/>
    </row>
    <row r="143">
      <c r="B143" s="12" t="n"/>
      <c r="C143" s="13" t="n"/>
      <c r="E143" s="13">
        <f>IF(OR(C143="",D143="",D143=0),"",ROUND(C143/D143,2))</f>
        <v/>
      </c>
      <c r="F143">
        <f>IF(B143="","",MIN(IF(D143="",99,D143),ROUND(YEARFRAC(B143,TODAY()),1)))</f>
        <v/>
      </c>
      <c r="G143" s="13">
        <f>IF(OR(E143="",F143=""),"",ROUND(MIN(C143,E143*F143),2))</f>
        <v/>
      </c>
      <c r="H143" s="13">
        <f>IF(OR(C143="",G143=""),"",C143-G143)</f>
        <v/>
      </c>
      <c r="J143" s="12" t="n"/>
    </row>
    <row r="144">
      <c r="B144" s="12" t="n"/>
      <c r="C144" s="13" t="n"/>
      <c r="E144" s="13">
        <f>IF(OR(C144="",D144="",D144=0),"",ROUND(C144/D144,2))</f>
        <v/>
      </c>
      <c r="F144">
        <f>IF(B144="","",MIN(IF(D144="",99,D144),ROUND(YEARFRAC(B144,TODAY()),1)))</f>
        <v/>
      </c>
      <c r="G144" s="13">
        <f>IF(OR(E144="",F144=""),"",ROUND(MIN(C144,E144*F144),2))</f>
        <v/>
      </c>
      <c r="H144" s="13">
        <f>IF(OR(C144="",G144=""),"",C144-G144)</f>
        <v/>
      </c>
      <c r="J144" s="12" t="n"/>
    </row>
    <row r="145">
      <c r="B145" s="12" t="n"/>
      <c r="C145" s="13" t="n"/>
      <c r="E145" s="13">
        <f>IF(OR(C145="",D145="",D145=0),"",ROUND(C145/D145,2))</f>
        <v/>
      </c>
      <c r="F145">
        <f>IF(B145="","",MIN(IF(D145="",99,D145),ROUND(YEARFRAC(B145,TODAY()),1)))</f>
        <v/>
      </c>
      <c r="G145" s="13">
        <f>IF(OR(E145="",F145=""),"",ROUND(MIN(C145,E145*F145),2))</f>
        <v/>
      </c>
      <c r="H145" s="13">
        <f>IF(OR(C145="",G145=""),"",C145-G145)</f>
        <v/>
      </c>
      <c r="J145" s="12" t="n"/>
    </row>
    <row r="146">
      <c r="B146" s="12" t="n"/>
      <c r="C146" s="13" t="n"/>
      <c r="E146" s="13">
        <f>IF(OR(C146="",D146="",D146=0),"",ROUND(C146/D146,2))</f>
        <v/>
      </c>
      <c r="F146">
        <f>IF(B146="","",MIN(IF(D146="",99,D146),ROUND(YEARFRAC(B146,TODAY()),1)))</f>
        <v/>
      </c>
      <c r="G146" s="13">
        <f>IF(OR(E146="",F146=""),"",ROUND(MIN(C146,E146*F146),2))</f>
        <v/>
      </c>
      <c r="H146" s="13">
        <f>IF(OR(C146="",G146=""),"",C146-G146)</f>
        <v/>
      </c>
      <c r="J146" s="12" t="n"/>
    </row>
    <row r="147">
      <c r="B147" s="12" t="n"/>
      <c r="C147" s="13" t="n"/>
      <c r="E147" s="13">
        <f>IF(OR(C147="",D147="",D147=0),"",ROUND(C147/D147,2))</f>
        <v/>
      </c>
      <c r="F147">
        <f>IF(B147="","",MIN(IF(D147="",99,D147),ROUND(YEARFRAC(B147,TODAY()),1)))</f>
        <v/>
      </c>
      <c r="G147" s="13">
        <f>IF(OR(E147="",F147=""),"",ROUND(MIN(C147,E147*F147),2))</f>
        <v/>
      </c>
      <c r="H147" s="13">
        <f>IF(OR(C147="",G147=""),"",C147-G147)</f>
        <v/>
      </c>
      <c r="J147" s="12" t="n"/>
    </row>
    <row r="148">
      <c r="B148" s="12" t="n"/>
      <c r="C148" s="13" t="n"/>
      <c r="E148" s="13">
        <f>IF(OR(C148="",D148="",D148=0),"",ROUND(C148/D148,2))</f>
        <v/>
      </c>
      <c r="F148">
        <f>IF(B148="","",MIN(IF(D148="",99,D148),ROUND(YEARFRAC(B148,TODAY()),1)))</f>
        <v/>
      </c>
      <c r="G148" s="13">
        <f>IF(OR(E148="",F148=""),"",ROUND(MIN(C148,E148*F148),2))</f>
        <v/>
      </c>
      <c r="H148" s="13">
        <f>IF(OR(C148="",G148=""),"",C148-G148)</f>
        <v/>
      </c>
      <c r="J148" s="12" t="n"/>
    </row>
    <row r="149">
      <c r="B149" s="12" t="n"/>
      <c r="C149" s="13" t="n"/>
      <c r="E149" s="13">
        <f>IF(OR(C149="",D149="",D149=0),"",ROUND(C149/D149,2))</f>
        <v/>
      </c>
      <c r="F149">
        <f>IF(B149="","",MIN(IF(D149="",99,D149),ROUND(YEARFRAC(B149,TODAY()),1)))</f>
        <v/>
      </c>
      <c r="G149" s="13">
        <f>IF(OR(E149="",F149=""),"",ROUND(MIN(C149,E149*F149),2))</f>
        <v/>
      </c>
      <c r="H149" s="13">
        <f>IF(OR(C149="",G149=""),"",C149-G149)</f>
        <v/>
      </c>
      <c r="J149" s="12" t="n"/>
    </row>
    <row r="150">
      <c r="B150" s="12" t="n"/>
      <c r="C150" s="13" t="n"/>
      <c r="E150" s="13">
        <f>IF(OR(C150="",D150="",D150=0),"",ROUND(C150/D150,2))</f>
        <v/>
      </c>
      <c r="F150">
        <f>IF(B150="","",MIN(IF(D150="",99,D150),ROUND(YEARFRAC(B150,TODAY()),1)))</f>
        <v/>
      </c>
      <c r="G150" s="13">
        <f>IF(OR(E150="",F150=""),"",ROUND(MIN(C150,E150*F150),2))</f>
        <v/>
      </c>
      <c r="H150" s="13">
        <f>IF(OR(C150="",G150=""),"",C150-G150)</f>
        <v/>
      </c>
      <c r="J150" s="12" t="n"/>
    </row>
    <row r="151">
      <c r="B151" s="12" t="n"/>
      <c r="C151" s="13" t="n"/>
      <c r="E151" s="13">
        <f>IF(OR(C151="",D151="",D151=0),"",ROUND(C151/D151,2))</f>
        <v/>
      </c>
      <c r="F151">
        <f>IF(B151="","",MIN(IF(D151="",99,D151),ROUND(YEARFRAC(B151,TODAY()),1)))</f>
        <v/>
      </c>
      <c r="G151" s="13">
        <f>IF(OR(E151="",F151=""),"",ROUND(MIN(C151,E151*F151),2))</f>
        <v/>
      </c>
      <c r="H151" s="13">
        <f>IF(OR(C151="",G151=""),"",C151-G151)</f>
        <v/>
      </c>
      <c r="J151" s="12" t="n"/>
    </row>
    <row r="152">
      <c r="B152" s="12" t="n"/>
      <c r="C152" s="13" t="n"/>
      <c r="E152" s="13">
        <f>IF(OR(C152="",D152="",D152=0),"",ROUND(C152/D152,2))</f>
        <v/>
      </c>
      <c r="F152">
        <f>IF(B152="","",MIN(IF(D152="",99,D152),ROUND(YEARFRAC(B152,TODAY()),1)))</f>
        <v/>
      </c>
      <c r="G152" s="13">
        <f>IF(OR(E152="",F152=""),"",ROUND(MIN(C152,E152*F152),2))</f>
        <v/>
      </c>
      <c r="H152" s="13">
        <f>IF(OR(C152="",G152=""),"",C152-G152)</f>
        <v/>
      </c>
      <c r="J152" s="12" t="n"/>
    </row>
    <row r="153">
      <c r="B153" s="12" t="n"/>
      <c r="C153" s="13" t="n"/>
      <c r="E153" s="13">
        <f>IF(OR(C153="",D153="",D153=0),"",ROUND(C153/D153,2))</f>
        <v/>
      </c>
      <c r="F153">
        <f>IF(B153="","",MIN(IF(D153="",99,D153),ROUND(YEARFRAC(B153,TODAY()),1)))</f>
        <v/>
      </c>
      <c r="G153" s="13">
        <f>IF(OR(E153="",F153=""),"",ROUND(MIN(C153,E153*F153),2))</f>
        <v/>
      </c>
      <c r="H153" s="13">
        <f>IF(OR(C153="",G153=""),"",C153-G153)</f>
        <v/>
      </c>
      <c r="J153" s="12" t="n"/>
    </row>
    <row r="154">
      <c r="B154" s="12" t="n"/>
      <c r="C154" s="13" t="n"/>
      <c r="E154" s="13">
        <f>IF(OR(C154="",D154="",D154=0),"",ROUND(C154/D154,2))</f>
        <v/>
      </c>
      <c r="F154">
        <f>IF(B154="","",MIN(IF(D154="",99,D154),ROUND(YEARFRAC(B154,TODAY()),1)))</f>
        <v/>
      </c>
      <c r="G154" s="13">
        <f>IF(OR(E154="",F154=""),"",ROUND(MIN(C154,E154*F154),2))</f>
        <v/>
      </c>
      <c r="H154" s="13">
        <f>IF(OR(C154="",G154=""),"",C154-G154)</f>
        <v/>
      </c>
      <c r="J154" s="12" t="n"/>
    </row>
    <row r="155">
      <c r="B155" s="12" t="n"/>
      <c r="C155" s="13" t="n"/>
      <c r="E155" s="13">
        <f>IF(OR(C155="",D155="",D155=0),"",ROUND(C155/D155,2))</f>
        <v/>
      </c>
      <c r="F155">
        <f>IF(B155="","",MIN(IF(D155="",99,D155),ROUND(YEARFRAC(B155,TODAY()),1)))</f>
        <v/>
      </c>
      <c r="G155" s="13">
        <f>IF(OR(E155="",F155=""),"",ROUND(MIN(C155,E155*F155),2))</f>
        <v/>
      </c>
      <c r="H155" s="13">
        <f>IF(OR(C155="",G155=""),"",C155-G155)</f>
        <v/>
      </c>
      <c r="J155" s="12" t="n"/>
    </row>
    <row r="156">
      <c r="B156" s="12" t="n"/>
      <c r="C156" s="13" t="n"/>
      <c r="E156" s="13">
        <f>IF(OR(C156="",D156="",D156=0),"",ROUND(C156/D156,2))</f>
        <v/>
      </c>
      <c r="F156">
        <f>IF(B156="","",MIN(IF(D156="",99,D156),ROUND(YEARFRAC(B156,TODAY()),1)))</f>
        <v/>
      </c>
      <c r="G156" s="13">
        <f>IF(OR(E156="",F156=""),"",ROUND(MIN(C156,E156*F156),2))</f>
        <v/>
      </c>
      <c r="H156" s="13">
        <f>IF(OR(C156="",G156=""),"",C156-G156)</f>
        <v/>
      </c>
      <c r="J156" s="12" t="n"/>
    </row>
    <row r="157">
      <c r="B157" s="12" t="n"/>
      <c r="C157" s="13" t="n"/>
      <c r="E157" s="13">
        <f>IF(OR(C157="",D157="",D157=0),"",ROUND(C157/D157,2))</f>
        <v/>
      </c>
      <c r="F157">
        <f>IF(B157="","",MIN(IF(D157="",99,D157),ROUND(YEARFRAC(B157,TODAY()),1)))</f>
        <v/>
      </c>
      <c r="G157" s="13">
        <f>IF(OR(E157="",F157=""),"",ROUND(MIN(C157,E157*F157),2))</f>
        <v/>
      </c>
      <c r="H157" s="13">
        <f>IF(OR(C157="",G157=""),"",C157-G157)</f>
        <v/>
      </c>
      <c r="J157" s="12" t="n"/>
    </row>
    <row r="158">
      <c r="B158" s="12" t="n"/>
      <c r="C158" s="13" t="n"/>
      <c r="E158" s="13">
        <f>IF(OR(C158="",D158="",D158=0),"",ROUND(C158/D158,2))</f>
        <v/>
      </c>
      <c r="F158">
        <f>IF(B158="","",MIN(IF(D158="",99,D158),ROUND(YEARFRAC(B158,TODAY()),1)))</f>
        <v/>
      </c>
      <c r="G158" s="13">
        <f>IF(OR(E158="",F158=""),"",ROUND(MIN(C158,E158*F158),2))</f>
        <v/>
      </c>
      <c r="H158" s="13">
        <f>IF(OR(C158="",G158=""),"",C158-G158)</f>
        <v/>
      </c>
      <c r="J158" s="12" t="n"/>
    </row>
    <row r="159">
      <c r="B159" s="12" t="n"/>
      <c r="C159" s="13" t="n"/>
      <c r="E159" s="13">
        <f>IF(OR(C159="",D159="",D159=0),"",ROUND(C159/D159,2))</f>
        <v/>
      </c>
      <c r="F159">
        <f>IF(B159="","",MIN(IF(D159="",99,D159),ROUND(YEARFRAC(B159,TODAY()),1)))</f>
        <v/>
      </c>
      <c r="G159" s="13">
        <f>IF(OR(E159="",F159=""),"",ROUND(MIN(C159,E159*F159),2))</f>
        <v/>
      </c>
      <c r="H159" s="13">
        <f>IF(OR(C159="",G159=""),"",C159-G159)</f>
        <v/>
      </c>
      <c r="J159" s="12" t="n"/>
    </row>
    <row r="160">
      <c r="B160" s="12" t="n"/>
      <c r="C160" s="13" t="n"/>
      <c r="E160" s="13">
        <f>IF(OR(C160="",D160="",D160=0),"",ROUND(C160/D160,2))</f>
        <v/>
      </c>
      <c r="F160">
        <f>IF(B160="","",MIN(IF(D160="",99,D160),ROUND(YEARFRAC(B160,TODAY()),1)))</f>
        <v/>
      </c>
      <c r="G160" s="13">
        <f>IF(OR(E160="",F160=""),"",ROUND(MIN(C160,E160*F160),2))</f>
        <v/>
      </c>
      <c r="H160" s="13">
        <f>IF(OR(C160="",G160=""),"",C160-G160)</f>
        <v/>
      </c>
      <c r="J160" s="12" t="n"/>
    </row>
    <row r="161">
      <c r="B161" s="12" t="n"/>
      <c r="C161" s="13" t="n"/>
      <c r="E161" s="13">
        <f>IF(OR(C161="",D161="",D161=0),"",ROUND(C161/D161,2))</f>
        <v/>
      </c>
      <c r="F161">
        <f>IF(B161="","",MIN(IF(D161="",99,D161),ROUND(YEARFRAC(B161,TODAY()),1)))</f>
        <v/>
      </c>
      <c r="G161" s="13">
        <f>IF(OR(E161="",F161=""),"",ROUND(MIN(C161,E161*F161),2))</f>
        <v/>
      </c>
      <c r="H161" s="13">
        <f>IF(OR(C161="",G161=""),"",C161-G161)</f>
        <v/>
      </c>
      <c r="J161" s="12" t="n"/>
    </row>
    <row r="162">
      <c r="B162" s="12" t="n"/>
      <c r="C162" s="13" t="n"/>
      <c r="E162" s="13">
        <f>IF(OR(C162="",D162="",D162=0),"",ROUND(C162/D162,2))</f>
        <v/>
      </c>
      <c r="F162">
        <f>IF(B162="","",MIN(IF(D162="",99,D162),ROUND(YEARFRAC(B162,TODAY()),1)))</f>
        <v/>
      </c>
      <c r="G162" s="13">
        <f>IF(OR(E162="",F162=""),"",ROUND(MIN(C162,E162*F162),2))</f>
        <v/>
      </c>
      <c r="H162" s="13">
        <f>IF(OR(C162="",G162=""),"",C162-G162)</f>
        <v/>
      </c>
      <c r="J162" s="12" t="n"/>
    </row>
    <row r="163">
      <c r="B163" s="12" t="n"/>
      <c r="C163" s="13" t="n"/>
      <c r="E163" s="13">
        <f>IF(OR(C163="",D163="",D163=0),"",ROUND(C163/D163,2))</f>
        <v/>
      </c>
      <c r="F163">
        <f>IF(B163="","",MIN(IF(D163="",99,D163),ROUND(YEARFRAC(B163,TODAY()),1)))</f>
        <v/>
      </c>
      <c r="G163" s="13">
        <f>IF(OR(E163="",F163=""),"",ROUND(MIN(C163,E163*F163),2))</f>
        <v/>
      </c>
      <c r="H163" s="13">
        <f>IF(OR(C163="",G163=""),"",C163-G163)</f>
        <v/>
      </c>
      <c r="J163" s="12" t="n"/>
    </row>
    <row r="164">
      <c r="B164" s="12" t="n"/>
      <c r="C164" s="13" t="n"/>
      <c r="E164" s="13">
        <f>IF(OR(C164="",D164="",D164=0),"",ROUND(C164/D164,2))</f>
        <v/>
      </c>
      <c r="F164">
        <f>IF(B164="","",MIN(IF(D164="",99,D164),ROUND(YEARFRAC(B164,TODAY()),1)))</f>
        <v/>
      </c>
      <c r="G164" s="13">
        <f>IF(OR(E164="",F164=""),"",ROUND(MIN(C164,E164*F164),2))</f>
        <v/>
      </c>
      <c r="H164" s="13">
        <f>IF(OR(C164="",G164=""),"",C164-G164)</f>
        <v/>
      </c>
      <c r="J164" s="12" t="n"/>
    </row>
    <row r="165">
      <c r="B165" s="12" t="n"/>
      <c r="C165" s="13" t="n"/>
      <c r="E165" s="13">
        <f>IF(OR(C165="",D165="",D165=0),"",ROUND(C165/D165,2))</f>
        <v/>
      </c>
      <c r="F165">
        <f>IF(B165="","",MIN(IF(D165="",99,D165),ROUND(YEARFRAC(B165,TODAY()),1)))</f>
        <v/>
      </c>
      <c r="G165" s="13">
        <f>IF(OR(E165="",F165=""),"",ROUND(MIN(C165,E165*F165),2))</f>
        <v/>
      </c>
      <c r="H165" s="13">
        <f>IF(OR(C165="",G165=""),"",C165-G165)</f>
        <v/>
      </c>
      <c r="J165" s="12" t="n"/>
    </row>
    <row r="166">
      <c r="B166" s="12" t="n"/>
      <c r="C166" s="13" t="n"/>
      <c r="E166" s="13">
        <f>IF(OR(C166="",D166="",D166=0),"",ROUND(C166/D166,2))</f>
        <v/>
      </c>
      <c r="F166">
        <f>IF(B166="","",MIN(IF(D166="",99,D166),ROUND(YEARFRAC(B166,TODAY()),1)))</f>
        <v/>
      </c>
      <c r="G166" s="13">
        <f>IF(OR(E166="",F166=""),"",ROUND(MIN(C166,E166*F166),2))</f>
        <v/>
      </c>
      <c r="H166" s="13">
        <f>IF(OR(C166="",G166=""),"",C166-G166)</f>
        <v/>
      </c>
      <c r="J166" s="12" t="n"/>
    </row>
    <row r="167">
      <c r="B167" s="12" t="n"/>
      <c r="C167" s="13" t="n"/>
      <c r="E167" s="13">
        <f>IF(OR(C167="",D167="",D167=0),"",ROUND(C167/D167,2))</f>
        <v/>
      </c>
      <c r="F167">
        <f>IF(B167="","",MIN(IF(D167="",99,D167),ROUND(YEARFRAC(B167,TODAY()),1)))</f>
        <v/>
      </c>
      <c r="G167" s="13">
        <f>IF(OR(E167="",F167=""),"",ROUND(MIN(C167,E167*F167),2))</f>
        <v/>
      </c>
      <c r="H167" s="13">
        <f>IF(OR(C167="",G167=""),"",C167-G167)</f>
        <v/>
      </c>
      <c r="J167" s="12" t="n"/>
    </row>
    <row r="168">
      <c r="B168" s="12" t="n"/>
      <c r="C168" s="13" t="n"/>
      <c r="E168" s="13">
        <f>IF(OR(C168="",D168="",D168=0),"",ROUND(C168/D168,2))</f>
        <v/>
      </c>
      <c r="F168">
        <f>IF(B168="","",MIN(IF(D168="",99,D168),ROUND(YEARFRAC(B168,TODAY()),1)))</f>
        <v/>
      </c>
      <c r="G168" s="13">
        <f>IF(OR(E168="",F168=""),"",ROUND(MIN(C168,E168*F168),2))</f>
        <v/>
      </c>
      <c r="H168" s="13">
        <f>IF(OR(C168="",G168=""),"",C168-G168)</f>
        <v/>
      </c>
      <c r="J168" s="12" t="n"/>
    </row>
    <row r="169">
      <c r="B169" s="12" t="n"/>
      <c r="C169" s="13" t="n"/>
      <c r="E169" s="13">
        <f>IF(OR(C169="",D169="",D169=0),"",ROUND(C169/D169,2))</f>
        <v/>
      </c>
      <c r="F169">
        <f>IF(B169="","",MIN(IF(D169="",99,D169),ROUND(YEARFRAC(B169,TODAY()),1)))</f>
        <v/>
      </c>
      <c r="G169" s="13">
        <f>IF(OR(E169="",F169=""),"",ROUND(MIN(C169,E169*F169),2))</f>
        <v/>
      </c>
      <c r="H169" s="13">
        <f>IF(OR(C169="",G169=""),"",C169-G169)</f>
        <v/>
      </c>
      <c r="J169" s="12" t="n"/>
    </row>
    <row r="170">
      <c r="B170" s="12" t="n"/>
      <c r="C170" s="13" t="n"/>
      <c r="E170" s="13">
        <f>IF(OR(C170="",D170="",D170=0),"",ROUND(C170/D170,2))</f>
        <v/>
      </c>
      <c r="F170">
        <f>IF(B170="","",MIN(IF(D170="",99,D170),ROUND(YEARFRAC(B170,TODAY()),1)))</f>
        <v/>
      </c>
      <c r="G170" s="13">
        <f>IF(OR(E170="",F170=""),"",ROUND(MIN(C170,E170*F170),2))</f>
        <v/>
      </c>
      <c r="H170" s="13">
        <f>IF(OR(C170="",G170=""),"",C170-G170)</f>
        <v/>
      </c>
      <c r="J170" s="12" t="n"/>
    </row>
    <row r="171">
      <c r="B171" s="12" t="n"/>
      <c r="C171" s="13" t="n"/>
      <c r="E171" s="13">
        <f>IF(OR(C171="",D171="",D171=0),"",ROUND(C171/D171,2))</f>
        <v/>
      </c>
      <c r="F171">
        <f>IF(B171="","",MIN(IF(D171="",99,D171),ROUND(YEARFRAC(B171,TODAY()),1)))</f>
        <v/>
      </c>
      <c r="G171" s="13">
        <f>IF(OR(E171="",F171=""),"",ROUND(MIN(C171,E171*F171),2))</f>
        <v/>
      </c>
      <c r="H171" s="13">
        <f>IF(OR(C171="",G171=""),"",C171-G171)</f>
        <v/>
      </c>
      <c r="J171" s="12" t="n"/>
    </row>
    <row r="172">
      <c r="B172" s="12" t="n"/>
      <c r="C172" s="13" t="n"/>
      <c r="E172" s="13">
        <f>IF(OR(C172="",D172="",D172=0),"",ROUND(C172/D172,2))</f>
        <v/>
      </c>
      <c r="F172">
        <f>IF(B172="","",MIN(IF(D172="",99,D172),ROUND(YEARFRAC(B172,TODAY()),1)))</f>
        <v/>
      </c>
      <c r="G172" s="13">
        <f>IF(OR(E172="",F172=""),"",ROUND(MIN(C172,E172*F172),2))</f>
        <v/>
      </c>
      <c r="H172" s="13">
        <f>IF(OR(C172="",G172=""),"",C172-G172)</f>
        <v/>
      </c>
      <c r="J172" s="12" t="n"/>
    </row>
    <row r="173">
      <c r="B173" s="12" t="n"/>
      <c r="C173" s="13" t="n"/>
      <c r="E173" s="13">
        <f>IF(OR(C173="",D173="",D173=0),"",ROUND(C173/D173,2))</f>
        <v/>
      </c>
      <c r="F173">
        <f>IF(B173="","",MIN(IF(D173="",99,D173),ROUND(YEARFRAC(B173,TODAY()),1)))</f>
        <v/>
      </c>
      <c r="G173" s="13">
        <f>IF(OR(E173="",F173=""),"",ROUND(MIN(C173,E173*F173),2))</f>
        <v/>
      </c>
      <c r="H173" s="13">
        <f>IF(OR(C173="",G173=""),"",C173-G173)</f>
        <v/>
      </c>
      <c r="J173" s="12" t="n"/>
    </row>
    <row r="174">
      <c r="B174" s="12" t="n"/>
      <c r="C174" s="13" t="n"/>
      <c r="E174" s="13">
        <f>IF(OR(C174="",D174="",D174=0),"",ROUND(C174/D174,2))</f>
        <v/>
      </c>
      <c r="F174">
        <f>IF(B174="","",MIN(IF(D174="",99,D174),ROUND(YEARFRAC(B174,TODAY()),1)))</f>
        <v/>
      </c>
      <c r="G174" s="13">
        <f>IF(OR(E174="",F174=""),"",ROUND(MIN(C174,E174*F174),2))</f>
        <v/>
      </c>
      <c r="H174" s="13">
        <f>IF(OR(C174="",G174=""),"",C174-G174)</f>
        <v/>
      </c>
      <c r="J174" s="12" t="n"/>
    </row>
    <row r="175">
      <c r="B175" s="12" t="n"/>
      <c r="C175" s="13" t="n"/>
      <c r="E175" s="13">
        <f>IF(OR(C175="",D175="",D175=0),"",ROUND(C175/D175,2))</f>
        <v/>
      </c>
      <c r="F175">
        <f>IF(B175="","",MIN(IF(D175="",99,D175),ROUND(YEARFRAC(B175,TODAY()),1)))</f>
        <v/>
      </c>
      <c r="G175" s="13">
        <f>IF(OR(E175="",F175=""),"",ROUND(MIN(C175,E175*F175),2))</f>
        <v/>
      </c>
      <c r="H175" s="13">
        <f>IF(OR(C175="",G175=""),"",C175-G175)</f>
        <v/>
      </c>
      <c r="J175" s="12" t="n"/>
    </row>
    <row r="176">
      <c r="B176" s="12" t="n"/>
      <c r="C176" s="13" t="n"/>
      <c r="E176" s="13">
        <f>IF(OR(C176="",D176="",D176=0),"",ROUND(C176/D176,2))</f>
        <v/>
      </c>
      <c r="F176">
        <f>IF(B176="","",MIN(IF(D176="",99,D176),ROUND(YEARFRAC(B176,TODAY()),1)))</f>
        <v/>
      </c>
      <c r="G176" s="13">
        <f>IF(OR(E176="",F176=""),"",ROUND(MIN(C176,E176*F176),2))</f>
        <v/>
      </c>
      <c r="H176" s="13">
        <f>IF(OR(C176="",G176=""),"",C176-G176)</f>
        <v/>
      </c>
      <c r="J176" s="12" t="n"/>
    </row>
    <row r="177">
      <c r="B177" s="12" t="n"/>
      <c r="C177" s="13" t="n"/>
      <c r="E177" s="13">
        <f>IF(OR(C177="",D177="",D177=0),"",ROUND(C177/D177,2))</f>
        <v/>
      </c>
      <c r="F177">
        <f>IF(B177="","",MIN(IF(D177="",99,D177),ROUND(YEARFRAC(B177,TODAY()),1)))</f>
        <v/>
      </c>
      <c r="G177" s="13">
        <f>IF(OR(E177="",F177=""),"",ROUND(MIN(C177,E177*F177),2))</f>
        <v/>
      </c>
      <c r="H177" s="13">
        <f>IF(OR(C177="",G177=""),"",C177-G177)</f>
        <v/>
      </c>
      <c r="J177" s="12" t="n"/>
    </row>
    <row r="178">
      <c r="B178" s="12" t="n"/>
      <c r="C178" s="13" t="n"/>
      <c r="E178" s="13">
        <f>IF(OR(C178="",D178="",D178=0),"",ROUND(C178/D178,2))</f>
        <v/>
      </c>
      <c r="F178">
        <f>IF(B178="","",MIN(IF(D178="",99,D178),ROUND(YEARFRAC(B178,TODAY()),1)))</f>
        <v/>
      </c>
      <c r="G178" s="13">
        <f>IF(OR(E178="",F178=""),"",ROUND(MIN(C178,E178*F178),2))</f>
        <v/>
      </c>
      <c r="H178" s="13">
        <f>IF(OR(C178="",G178=""),"",C178-G178)</f>
        <v/>
      </c>
      <c r="J178" s="12" t="n"/>
    </row>
    <row r="179">
      <c r="B179" s="12" t="n"/>
      <c r="C179" s="13" t="n"/>
      <c r="E179" s="13">
        <f>IF(OR(C179="",D179="",D179=0),"",ROUND(C179/D179,2))</f>
        <v/>
      </c>
      <c r="F179">
        <f>IF(B179="","",MIN(IF(D179="",99,D179),ROUND(YEARFRAC(B179,TODAY()),1)))</f>
        <v/>
      </c>
      <c r="G179" s="13">
        <f>IF(OR(E179="",F179=""),"",ROUND(MIN(C179,E179*F179),2))</f>
        <v/>
      </c>
      <c r="H179" s="13">
        <f>IF(OR(C179="",G179=""),"",C179-G179)</f>
        <v/>
      </c>
      <c r="J179" s="12" t="n"/>
    </row>
    <row r="180">
      <c r="B180" s="12" t="n"/>
      <c r="C180" s="13" t="n"/>
      <c r="E180" s="13">
        <f>IF(OR(C180="",D180="",D180=0),"",ROUND(C180/D180,2))</f>
        <v/>
      </c>
      <c r="F180">
        <f>IF(B180="","",MIN(IF(D180="",99,D180),ROUND(YEARFRAC(B180,TODAY()),1)))</f>
        <v/>
      </c>
      <c r="G180" s="13">
        <f>IF(OR(E180="",F180=""),"",ROUND(MIN(C180,E180*F180),2))</f>
        <v/>
      </c>
      <c r="H180" s="13">
        <f>IF(OR(C180="",G180=""),"",C180-G180)</f>
        <v/>
      </c>
      <c r="J180" s="12" t="n"/>
    </row>
    <row r="181">
      <c r="B181" s="12" t="n"/>
      <c r="C181" s="13" t="n"/>
      <c r="E181" s="13">
        <f>IF(OR(C181="",D181="",D181=0),"",ROUND(C181/D181,2))</f>
        <v/>
      </c>
      <c r="F181">
        <f>IF(B181="","",MIN(IF(D181="",99,D181),ROUND(YEARFRAC(B181,TODAY()),1)))</f>
        <v/>
      </c>
      <c r="G181" s="13">
        <f>IF(OR(E181="",F181=""),"",ROUND(MIN(C181,E181*F181),2))</f>
        <v/>
      </c>
      <c r="H181" s="13">
        <f>IF(OR(C181="",G181=""),"",C181-G181)</f>
        <v/>
      </c>
      <c r="J181" s="12" t="n"/>
    </row>
    <row r="182">
      <c r="B182" s="12" t="n"/>
      <c r="C182" s="13" t="n"/>
      <c r="E182" s="13">
        <f>IF(OR(C182="",D182="",D182=0),"",ROUND(C182/D182,2))</f>
        <v/>
      </c>
      <c r="F182">
        <f>IF(B182="","",MIN(IF(D182="",99,D182),ROUND(YEARFRAC(B182,TODAY()),1)))</f>
        <v/>
      </c>
      <c r="G182" s="13">
        <f>IF(OR(E182="",F182=""),"",ROUND(MIN(C182,E182*F182),2))</f>
        <v/>
      </c>
      <c r="H182" s="13">
        <f>IF(OR(C182="",G182=""),"",C182-G182)</f>
        <v/>
      </c>
      <c r="J182" s="12" t="n"/>
    </row>
    <row r="183">
      <c r="B183" s="12" t="n"/>
      <c r="C183" s="13" t="n"/>
      <c r="E183" s="13">
        <f>IF(OR(C183="",D183="",D183=0),"",ROUND(C183/D183,2))</f>
        <v/>
      </c>
      <c r="F183">
        <f>IF(B183="","",MIN(IF(D183="",99,D183),ROUND(YEARFRAC(B183,TODAY()),1)))</f>
        <v/>
      </c>
      <c r="G183" s="13">
        <f>IF(OR(E183="",F183=""),"",ROUND(MIN(C183,E183*F183),2))</f>
        <v/>
      </c>
      <c r="H183" s="13">
        <f>IF(OR(C183="",G183=""),"",C183-G183)</f>
        <v/>
      </c>
      <c r="J183" s="12" t="n"/>
    </row>
    <row r="184">
      <c r="B184" s="12" t="n"/>
      <c r="C184" s="13" t="n"/>
      <c r="E184" s="13">
        <f>IF(OR(C184="",D184="",D184=0),"",ROUND(C184/D184,2))</f>
        <v/>
      </c>
      <c r="F184">
        <f>IF(B184="","",MIN(IF(D184="",99,D184),ROUND(YEARFRAC(B184,TODAY()),1)))</f>
        <v/>
      </c>
      <c r="G184" s="13">
        <f>IF(OR(E184="",F184=""),"",ROUND(MIN(C184,E184*F184),2))</f>
        <v/>
      </c>
      <c r="H184" s="13">
        <f>IF(OR(C184="",G184=""),"",C184-G184)</f>
        <v/>
      </c>
      <c r="J184" s="12" t="n"/>
    </row>
    <row r="185">
      <c r="B185" s="12" t="n"/>
      <c r="C185" s="13" t="n"/>
      <c r="E185" s="13">
        <f>IF(OR(C185="",D185="",D185=0),"",ROUND(C185/D185,2))</f>
        <v/>
      </c>
      <c r="F185">
        <f>IF(B185="","",MIN(IF(D185="",99,D185),ROUND(YEARFRAC(B185,TODAY()),1)))</f>
        <v/>
      </c>
      <c r="G185" s="13">
        <f>IF(OR(E185="",F185=""),"",ROUND(MIN(C185,E185*F185),2))</f>
        <v/>
      </c>
      <c r="H185" s="13">
        <f>IF(OR(C185="",G185=""),"",C185-G185)</f>
        <v/>
      </c>
      <c r="J185" s="12" t="n"/>
    </row>
    <row r="186">
      <c r="B186" s="12" t="n"/>
      <c r="C186" s="13" t="n"/>
      <c r="E186" s="13">
        <f>IF(OR(C186="",D186="",D186=0),"",ROUND(C186/D186,2))</f>
        <v/>
      </c>
      <c r="F186">
        <f>IF(B186="","",MIN(IF(D186="",99,D186),ROUND(YEARFRAC(B186,TODAY()),1)))</f>
        <v/>
      </c>
      <c r="G186" s="13">
        <f>IF(OR(E186="",F186=""),"",ROUND(MIN(C186,E186*F186),2))</f>
        <v/>
      </c>
      <c r="H186" s="13">
        <f>IF(OR(C186="",G186=""),"",C186-G186)</f>
        <v/>
      </c>
      <c r="J186" s="12" t="n"/>
    </row>
    <row r="187">
      <c r="B187" s="12" t="n"/>
      <c r="C187" s="13" t="n"/>
      <c r="E187" s="13">
        <f>IF(OR(C187="",D187="",D187=0),"",ROUND(C187/D187,2))</f>
        <v/>
      </c>
      <c r="F187">
        <f>IF(B187="","",MIN(IF(D187="",99,D187),ROUND(YEARFRAC(B187,TODAY()),1)))</f>
        <v/>
      </c>
      <c r="G187" s="13">
        <f>IF(OR(E187="",F187=""),"",ROUND(MIN(C187,E187*F187),2))</f>
        <v/>
      </c>
      <c r="H187" s="13">
        <f>IF(OR(C187="",G187=""),"",C187-G187)</f>
        <v/>
      </c>
      <c r="J187" s="12" t="n"/>
    </row>
    <row r="188">
      <c r="B188" s="12" t="n"/>
      <c r="C188" s="13" t="n"/>
      <c r="E188" s="13">
        <f>IF(OR(C188="",D188="",D188=0),"",ROUND(C188/D188,2))</f>
        <v/>
      </c>
      <c r="F188">
        <f>IF(B188="","",MIN(IF(D188="",99,D188),ROUND(YEARFRAC(B188,TODAY()),1)))</f>
        <v/>
      </c>
      <c r="G188" s="13">
        <f>IF(OR(E188="",F188=""),"",ROUND(MIN(C188,E188*F188),2))</f>
        <v/>
      </c>
      <c r="H188" s="13">
        <f>IF(OR(C188="",G188=""),"",C188-G188)</f>
        <v/>
      </c>
      <c r="J188" s="12" t="n"/>
    </row>
    <row r="189">
      <c r="B189" s="12" t="n"/>
      <c r="C189" s="13" t="n"/>
      <c r="E189" s="13">
        <f>IF(OR(C189="",D189="",D189=0),"",ROUND(C189/D189,2))</f>
        <v/>
      </c>
      <c r="F189">
        <f>IF(B189="","",MIN(IF(D189="",99,D189),ROUND(YEARFRAC(B189,TODAY()),1)))</f>
        <v/>
      </c>
      <c r="G189" s="13">
        <f>IF(OR(E189="",F189=""),"",ROUND(MIN(C189,E189*F189),2))</f>
        <v/>
      </c>
      <c r="H189" s="13">
        <f>IF(OR(C189="",G189=""),"",C189-G189)</f>
        <v/>
      </c>
      <c r="J189" s="12" t="n"/>
    </row>
    <row r="190">
      <c r="B190" s="12" t="n"/>
      <c r="C190" s="13" t="n"/>
      <c r="E190" s="13">
        <f>IF(OR(C190="",D190="",D190=0),"",ROUND(C190/D190,2))</f>
        <v/>
      </c>
      <c r="F190">
        <f>IF(B190="","",MIN(IF(D190="",99,D190),ROUND(YEARFRAC(B190,TODAY()),1)))</f>
        <v/>
      </c>
      <c r="G190" s="13">
        <f>IF(OR(E190="",F190=""),"",ROUND(MIN(C190,E190*F190),2))</f>
        <v/>
      </c>
      <c r="H190" s="13">
        <f>IF(OR(C190="",G190=""),"",C190-G190)</f>
        <v/>
      </c>
      <c r="J190" s="12" t="n"/>
    </row>
    <row r="191">
      <c r="B191" s="12" t="n"/>
      <c r="C191" s="13" t="n"/>
      <c r="E191" s="13">
        <f>IF(OR(C191="",D191="",D191=0),"",ROUND(C191/D191,2))</f>
        <v/>
      </c>
      <c r="F191">
        <f>IF(B191="","",MIN(IF(D191="",99,D191),ROUND(YEARFRAC(B191,TODAY()),1)))</f>
        <v/>
      </c>
      <c r="G191" s="13">
        <f>IF(OR(E191="",F191=""),"",ROUND(MIN(C191,E191*F191),2))</f>
        <v/>
      </c>
      <c r="H191" s="13">
        <f>IF(OR(C191="",G191=""),"",C191-G191)</f>
        <v/>
      </c>
      <c r="J191" s="12" t="n"/>
    </row>
    <row r="192">
      <c r="B192" s="12" t="n"/>
      <c r="C192" s="13" t="n"/>
      <c r="E192" s="13">
        <f>IF(OR(C192="",D192="",D192=0),"",ROUND(C192/D192,2))</f>
        <v/>
      </c>
      <c r="F192">
        <f>IF(B192="","",MIN(IF(D192="",99,D192),ROUND(YEARFRAC(B192,TODAY()),1)))</f>
        <v/>
      </c>
      <c r="G192" s="13">
        <f>IF(OR(E192="",F192=""),"",ROUND(MIN(C192,E192*F192),2))</f>
        <v/>
      </c>
      <c r="H192" s="13">
        <f>IF(OR(C192="",G192=""),"",C192-G192)</f>
        <v/>
      </c>
      <c r="J192" s="12" t="n"/>
    </row>
    <row r="193">
      <c r="B193" s="12" t="n"/>
      <c r="C193" s="13" t="n"/>
      <c r="E193" s="13">
        <f>IF(OR(C193="",D193="",D193=0),"",ROUND(C193/D193,2))</f>
        <v/>
      </c>
      <c r="F193">
        <f>IF(B193="","",MIN(IF(D193="",99,D193),ROUND(YEARFRAC(B193,TODAY()),1)))</f>
        <v/>
      </c>
      <c r="G193" s="13">
        <f>IF(OR(E193="",F193=""),"",ROUND(MIN(C193,E193*F193),2))</f>
        <v/>
      </c>
      <c r="H193" s="13">
        <f>IF(OR(C193="",G193=""),"",C193-G193)</f>
        <v/>
      </c>
      <c r="J193" s="12" t="n"/>
    </row>
    <row r="194">
      <c r="B194" s="12" t="n"/>
      <c r="C194" s="13" t="n"/>
      <c r="E194" s="13">
        <f>IF(OR(C194="",D194="",D194=0),"",ROUND(C194/D194,2))</f>
        <v/>
      </c>
      <c r="F194">
        <f>IF(B194="","",MIN(IF(D194="",99,D194),ROUND(YEARFRAC(B194,TODAY()),1)))</f>
        <v/>
      </c>
      <c r="G194" s="13">
        <f>IF(OR(E194="",F194=""),"",ROUND(MIN(C194,E194*F194),2))</f>
        <v/>
      </c>
      <c r="H194" s="13">
        <f>IF(OR(C194="",G194=""),"",C194-G194)</f>
        <v/>
      </c>
      <c r="J194" s="12" t="n"/>
    </row>
    <row r="195">
      <c r="B195" s="12" t="n"/>
      <c r="C195" s="13" t="n"/>
      <c r="E195" s="13">
        <f>IF(OR(C195="",D195="",D195=0),"",ROUND(C195/D195,2))</f>
        <v/>
      </c>
      <c r="F195">
        <f>IF(B195="","",MIN(IF(D195="",99,D195),ROUND(YEARFRAC(B195,TODAY()),1)))</f>
        <v/>
      </c>
      <c r="G195" s="13">
        <f>IF(OR(E195="",F195=""),"",ROUND(MIN(C195,E195*F195),2))</f>
        <v/>
      </c>
      <c r="H195" s="13">
        <f>IF(OR(C195="",G195=""),"",C195-G195)</f>
        <v/>
      </c>
      <c r="J195" s="12" t="n"/>
    </row>
    <row r="196">
      <c r="B196" s="12" t="n"/>
      <c r="C196" s="13" t="n"/>
      <c r="E196" s="13">
        <f>IF(OR(C196="",D196="",D196=0),"",ROUND(C196/D196,2))</f>
        <v/>
      </c>
      <c r="F196">
        <f>IF(B196="","",MIN(IF(D196="",99,D196),ROUND(YEARFRAC(B196,TODAY()),1)))</f>
        <v/>
      </c>
      <c r="G196" s="13">
        <f>IF(OR(E196="",F196=""),"",ROUND(MIN(C196,E196*F196),2))</f>
        <v/>
      </c>
      <c r="H196" s="13">
        <f>IF(OR(C196="",G196=""),"",C196-G196)</f>
        <v/>
      </c>
      <c r="J196" s="12" t="n"/>
    </row>
    <row r="197">
      <c r="B197" s="12" t="n"/>
      <c r="C197" s="13" t="n"/>
      <c r="E197" s="13">
        <f>IF(OR(C197="",D197="",D197=0),"",ROUND(C197/D197,2))</f>
        <v/>
      </c>
      <c r="F197">
        <f>IF(B197="","",MIN(IF(D197="",99,D197),ROUND(YEARFRAC(B197,TODAY()),1)))</f>
        <v/>
      </c>
      <c r="G197" s="13">
        <f>IF(OR(E197="",F197=""),"",ROUND(MIN(C197,E197*F197),2))</f>
        <v/>
      </c>
      <c r="H197" s="13">
        <f>IF(OR(C197="",G197=""),"",C197-G197)</f>
        <v/>
      </c>
      <c r="J197" s="12" t="n"/>
    </row>
    <row r="198">
      <c r="B198" s="12" t="n"/>
      <c r="C198" s="13" t="n"/>
      <c r="E198" s="13">
        <f>IF(OR(C198="",D198="",D198=0),"",ROUND(C198/D198,2))</f>
        <v/>
      </c>
      <c r="F198">
        <f>IF(B198="","",MIN(IF(D198="",99,D198),ROUND(YEARFRAC(B198,TODAY()),1)))</f>
        <v/>
      </c>
      <c r="G198" s="13">
        <f>IF(OR(E198="",F198=""),"",ROUND(MIN(C198,E198*F198),2))</f>
        <v/>
      </c>
      <c r="H198" s="13">
        <f>IF(OR(C198="",G198=""),"",C198-G198)</f>
        <v/>
      </c>
      <c r="J198" s="12" t="n"/>
    </row>
    <row r="199">
      <c r="B199" s="12" t="n"/>
      <c r="C199" s="13" t="n"/>
      <c r="E199" s="13">
        <f>IF(OR(C199="",D199="",D199=0),"",ROUND(C199/D199,2))</f>
        <v/>
      </c>
      <c r="F199">
        <f>IF(B199="","",MIN(IF(D199="",99,D199),ROUND(YEARFRAC(B199,TODAY()),1)))</f>
        <v/>
      </c>
      <c r="G199" s="13">
        <f>IF(OR(E199="",F199=""),"",ROUND(MIN(C199,E199*F199),2))</f>
        <v/>
      </c>
      <c r="H199" s="13">
        <f>IF(OR(C199="",G199=""),"",C199-G199)</f>
        <v/>
      </c>
      <c r="J199" s="12" t="n"/>
    </row>
    <row r="200">
      <c r="B200" s="12" t="n"/>
      <c r="C200" s="13" t="n"/>
      <c r="E200" s="13">
        <f>IF(OR(C200="",D200="",D200=0),"",ROUND(C200/D200,2))</f>
        <v/>
      </c>
      <c r="F200">
        <f>IF(B200="","",MIN(IF(D200="",99,D200),ROUND(YEARFRAC(B200,TODAY()),1)))</f>
        <v/>
      </c>
      <c r="G200" s="13">
        <f>IF(OR(E200="",F200=""),"",ROUND(MIN(C200,E200*F200),2))</f>
        <v/>
      </c>
      <c r="H200" s="13">
        <f>IF(OR(C200="",G200=""),"",C200-G200)</f>
        <v/>
      </c>
      <c r="J200" s="12" t="n"/>
    </row>
    <row r="201">
      <c r="B201" s="12" t="n"/>
      <c r="C201" s="13" t="n"/>
      <c r="E201" s="13">
        <f>IF(OR(C201="",D201="",D201=0),"",ROUND(C201/D201,2))</f>
        <v/>
      </c>
      <c r="F201">
        <f>IF(B201="","",MIN(IF(D201="",99,D201),ROUND(YEARFRAC(B201,TODAY()),1)))</f>
        <v/>
      </c>
      <c r="G201" s="13">
        <f>IF(OR(E201="",F201=""),"",ROUND(MIN(C201,E201*F201),2))</f>
        <v/>
      </c>
      <c r="H201" s="13">
        <f>IF(OR(C201="",G201=""),"",C201-G201)</f>
        <v/>
      </c>
      <c r="J201" s="12" t="n"/>
    </row>
    <row r="202">
      <c r="B202" s="12" t="n"/>
      <c r="C202" s="13" t="n"/>
      <c r="E202" s="13">
        <f>IF(OR(C202="",D202="",D202=0),"",ROUND(C202/D202,2))</f>
        <v/>
      </c>
      <c r="F202">
        <f>IF(B202="","",MIN(IF(D202="",99,D202),ROUND(YEARFRAC(B202,TODAY()),1)))</f>
        <v/>
      </c>
      <c r="G202" s="13">
        <f>IF(OR(E202="",F202=""),"",ROUND(MIN(C202,E202*F202),2))</f>
        <v/>
      </c>
      <c r="H202" s="13">
        <f>IF(OR(C202="",G202=""),"",C202-G202)</f>
        <v/>
      </c>
      <c r="J202" s="12" t="n"/>
    </row>
    <row r="203">
      <c r="B203" s="12" t="n"/>
      <c r="C203" s="13" t="n"/>
      <c r="E203" s="13">
        <f>IF(OR(C203="",D203="",D203=0),"",ROUND(C203/D203,2))</f>
        <v/>
      </c>
      <c r="F203">
        <f>IF(B203="","",MIN(IF(D203="",99,D203),ROUND(YEARFRAC(B203,TODAY()),1)))</f>
        <v/>
      </c>
      <c r="G203" s="13">
        <f>IF(OR(E203="",F203=""),"",ROUND(MIN(C203,E203*F203),2))</f>
        <v/>
      </c>
      <c r="H203" s="13">
        <f>IF(OR(C203="",G203=""),"",C203-G203)</f>
        <v/>
      </c>
      <c r="J203" s="12" t="n"/>
    </row>
    <row r="204">
      <c r="B204" s="12" t="n"/>
      <c r="C204" s="13" t="n"/>
      <c r="E204" s="13">
        <f>IF(OR(C204="",D204="",D204=0),"",ROUND(C204/D204,2))</f>
        <v/>
      </c>
      <c r="F204">
        <f>IF(B204="","",MIN(IF(D204="",99,D204),ROUND(YEARFRAC(B204,TODAY()),1)))</f>
        <v/>
      </c>
      <c r="G204" s="13">
        <f>IF(OR(E204="",F204=""),"",ROUND(MIN(C204,E204*F204),2))</f>
        <v/>
      </c>
      <c r="H204" s="13">
        <f>IF(OR(C204="",G204=""),"",C204-G204)</f>
        <v/>
      </c>
      <c r="J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Assets sheet.</t>
        </is>
      </c>
    </row>
    <row r="4">
      <c r="A4" s="5" t="inlineStr">
        <is>
          <t>Assets tracked</t>
        </is>
      </c>
      <c r="B4" s="14">
        <f>COUNTA('Assets'!A5:A204)</f>
        <v/>
      </c>
    </row>
    <row r="5">
      <c r="A5" s="5" t="inlineStr">
        <is>
          <t>Total purchase cost</t>
        </is>
      </c>
      <c r="B5" s="15">
        <f>SUM('Assets'!C5:C204)</f>
        <v/>
      </c>
    </row>
    <row r="6">
      <c r="A6" s="5" t="inlineStr">
        <is>
          <t>Total net book value</t>
        </is>
      </c>
      <c r="B6" s="15">
        <f>SUM('Assets'!H5:H204)</f>
        <v/>
      </c>
    </row>
    <row r="7">
      <c r="A7" s="5" t="inlineStr">
        <is>
          <t>Total annual depreciation</t>
        </is>
      </c>
      <c r="B7" s="15">
        <f>SUM('Assets'!E5:E204)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Fixed Asset Register</t>
        </is>
      </c>
    </row>
    <row r="6">
      <c r="B6" s="3" t="inlineStr">
        <is>
          <t>Every asset, its value and its depreciation, no expert needed.</t>
        </is>
      </c>
    </row>
    <row r="9" ht="76" customHeight="1">
      <c r="B9" s="16" t="inlineStr">
        <is>
          <t>Computers, machines, vehicles, fittings: this register tracks each asset's cost, depreciation life and net book value, ready for your accountant.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Record any durable purchase above your capitalization threshold (often 500).</t>
        </is>
      </c>
    </row>
    <row r="5" ht="32" customHeight="1">
      <c r="B5" s="19" t="n">
        <v>2</v>
      </c>
      <c r="C5" s="16" t="inlineStr">
        <is>
          <t>Usual lives: IT 3 years, furniture 5 to 10, vehicles 4 to 5. Confirm with your accountant.</t>
        </is>
      </c>
    </row>
    <row r="6" ht="32" customHeight="1">
      <c r="B6" s="19" t="n">
        <v>3</v>
      </c>
      <c r="C6" s="16" t="inlineStr">
        <is>
          <t>Accumulated depreciation and net book value compute automatically.</t>
        </is>
      </c>
    </row>
    <row r="7" ht="32" customHeight="1">
      <c r="B7" s="19" t="n">
        <v>4</v>
      </c>
      <c r="C7" s="16" t="inlineStr">
        <is>
          <t>On disposal, record the date: the register remains the full history.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